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letshabo\Desktop\"/>
    </mc:Choice>
  </mc:AlternateContent>
  <bookViews>
    <workbookView xWindow="0" yWindow="0" windowWidth="19110" windowHeight="12170" activeTab="10"/>
  </bookViews>
  <sheets>
    <sheet name="Revision" sheetId="7" r:id="rId1"/>
    <sheet name="TableB" sheetId="10" r:id="rId2"/>
    <sheet name="TableC1" sheetId="11" r:id="rId3"/>
    <sheet name="TableC2" sheetId="13" r:id="rId4"/>
    <sheet name="1.0" sheetId="1" r:id="rId5"/>
    <sheet name="2.1" sheetId="3" r:id="rId6"/>
    <sheet name="2.2" sheetId="4" r:id="rId7"/>
    <sheet name="2.3" sheetId="2" r:id="rId8"/>
    <sheet name="3.1" sheetId="8" r:id="rId9"/>
    <sheet name="3.2" sheetId="9" r:id="rId10"/>
    <sheet name="4.1" sheetId="5" r:id="rId11"/>
    <sheet name="4.2" sheetId="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6" i="9" l="1"/>
  <c r="AD26" i="9"/>
  <c r="AC26" i="9"/>
  <c r="AB26" i="9"/>
  <c r="AA26" i="9"/>
  <c r="Z26" i="9"/>
  <c r="Y26" i="9"/>
  <c r="X26" i="9"/>
  <c r="W26" i="9"/>
  <c r="V26" i="9"/>
  <c r="U26" i="9"/>
  <c r="T26" i="9"/>
  <c r="S26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D14" i="11"/>
  <c r="D13" i="11"/>
  <c r="C13" i="11"/>
  <c r="N6" i="7"/>
  <c r="M6" i="7"/>
  <c r="L6" i="7"/>
  <c r="K6" i="7"/>
  <c r="J6" i="7"/>
  <c r="I6" i="7"/>
  <c r="N5" i="7"/>
  <c r="M5" i="7"/>
  <c r="L5" i="7"/>
  <c r="K5" i="7"/>
  <c r="J5" i="7"/>
  <c r="I5" i="7"/>
</calcChain>
</file>

<file path=xl/sharedStrings.xml><?xml version="1.0" encoding="utf-8"?>
<sst xmlns="http://schemas.openxmlformats.org/spreadsheetml/2006/main" count="638" uniqueCount="259">
  <si>
    <t>Table A: Data Revision:  May and June 2025 (Million Pula)</t>
  </si>
  <si>
    <t>Period</t>
  </si>
  <si>
    <t>As at June 2025 Digest  (P Million)</t>
  </si>
  <si>
    <t>As at July 2025 Digest (P Million)</t>
  </si>
  <si>
    <t>Difference (P million)</t>
  </si>
  <si>
    <t>Difference as %</t>
  </si>
  <si>
    <t>Indicators</t>
  </si>
  <si>
    <t>Imports (CIF)</t>
  </si>
  <si>
    <t>Total Exports</t>
  </si>
  <si>
    <t>Trade Balance</t>
  </si>
  <si>
    <t>May</t>
  </si>
  <si>
    <t>June</t>
  </si>
  <si>
    <t>FlowType</t>
  </si>
  <si>
    <t>Imports</t>
  </si>
  <si>
    <t>Mode of Transport</t>
  </si>
  <si>
    <t>BW Pula (Million)</t>
  </si>
  <si>
    <t>% Contribution</t>
  </si>
  <si>
    <t>Road Transport</t>
  </si>
  <si>
    <t>Rail Transport</t>
  </si>
  <si>
    <t>Air Transport</t>
  </si>
  <si>
    <t>Total</t>
  </si>
  <si>
    <t>Border Post</t>
  </si>
  <si>
    <t>Martins Drift</t>
  </si>
  <si>
    <t>Kazungula Bridge</t>
  </si>
  <si>
    <t>Mamuno Borderpost</t>
  </si>
  <si>
    <t>Ramokgwebana Borderpos</t>
  </si>
  <si>
    <t>Pioneer Gate</t>
  </si>
  <si>
    <t>Ngoma Borderpost</t>
  </si>
  <si>
    <t>Ramatlabama Borderpost</t>
  </si>
  <si>
    <t>Kazungula Road Border</t>
  </si>
  <si>
    <t>Other</t>
  </si>
  <si>
    <t>Rank</t>
  </si>
  <si>
    <t>Chapter</t>
  </si>
  <si>
    <t>Description</t>
  </si>
  <si>
    <t>%</t>
  </si>
  <si>
    <t>Copper and articles thereof</t>
  </si>
  <si>
    <t>Nuclear reactors, boilers, machinery and mechanical appliances; parts thereof</t>
  </si>
  <si>
    <t>Ores, slag and ash</t>
  </si>
  <si>
    <t>Vehicles; other than railway or tramway rolling stock, and parts and accessories thereof</t>
  </si>
  <si>
    <t>Electrical machinery and equipment and parts thereof; sound recorders and reproducers; television image and sound recorders and reproducers, parts and accessories of such articles</t>
  </si>
  <si>
    <t>Plastics and articles thereof</t>
  </si>
  <si>
    <t>Iron or steel articles</t>
  </si>
  <si>
    <t>Inorganic chemicals; organic and inorganic compounds of precious metals; of rare earth metals, of radio-active elements and of isotopes</t>
  </si>
  <si>
    <t>Mineral fuels, mineral oils and products of their distillation; bituminous substances; mineral waxes</t>
  </si>
  <si>
    <t>Beverages, spirits and vinegar</t>
  </si>
  <si>
    <t>Fertilizers</t>
  </si>
  <si>
    <t>Tobacco and manufactured tobacco substitutes</t>
  </si>
  <si>
    <t>Essential oils and resinoids; perfumery, cosmetic or toilet preparations</t>
  </si>
  <si>
    <t>Iron and steel</t>
  </si>
  <si>
    <t>Period\ FlowType</t>
  </si>
  <si>
    <t>Imports CIF</t>
  </si>
  <si>
    <t>Imports FOB</t>
  </si>
  <si>
    <t>Freight</t>
  </si>
  <si>
    <t>Insurance</t>
  </si>
  <si>
    <t>Domestic Exports</t>
  </si>
  <si>
    <t>Re-Exports</t>
  </si>
  <si>
    <t>Jan_2023</t>
  </si>
  <si>
    <t>Feb</t>
  </si>
  <si>
    <t>Mar</t>
  </si>
  <si>
    <t>Q1</t>
  </si>
  <si>
    <t>Apr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</si>
  <si>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</si>
  <si>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</si>
  <si>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</si>
  <si>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</si>
  <si>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</si>
  <si>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</si>
  <si>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</si>
  <si>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</si>
  <si>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</si>
  <si>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Q4</t>
  </si>
  <si>
    <t>Total_2023</t>
  </si>
  <si>
    <t>Jan_2024</t>
  </si>
  <si>
    <t>Total_2024</t>
  </si>
  <si>
    <t>Jan_2025</t>
  </si>
  <si>
    <t>Change</t>
  </si>
  <si>
    <t>% Change</t>
  </si>
  <si>
    <t>Period \ HS</t>
  </si>
  <si>
    <t>Chemicals &amp; Rubber Products</t>
  </si>
  <si>
    <t>Diamonds</t>
  </si>
  <si>
    <t>Food Beverages &amp; Tobacco</t>
  </si>
  <si>
    <t>Fuel</t>
  </si>
  <si>
    <t>Furniture</t>
  </si>
  <si>
    <t>Machinery &amp; Electrical Products</t>
  </si>
  <si>
    <t>Metal &amp; Metal Products</t>
  </si>
  <si>
    <t>Salt Ores &amp; Related Products</t>
  </si>
  <si>
    <t>Textiles &amp; Footwear</t>
  </si>
  <si>
    <t>Vehicles &amp; Transport Equipment</t>
  </si>
  <si>
    <t>Wood &amp; Paper Products</t>
  </si>
  <si>
    <t>Other Goods</t>
  </si>
  <si>
    <t>Total Goods</t>
  </si>
  <si>
    <t>Machinery &amp; Electrical Equipment</t>
  </si>
  <si>
    <t>Coal</t>
  </si>
  <si>
    <t>Copper</t>
  </si>
  <si>
    <t>Gold</t>
  </si>
  <si>
    <t>Iron &amp; Steel Products</t>
  </si>
  <si>
    <t>Live Cattle</t>
  </si>
  <si>
    <t>Meat &amp; Meat Products</t>
  </si>
  <si>
    <t>Plastic &amp; Plastic Products</t>
  </si>
  <si>
    <t>Salt &amp; Soda Ash</t>
  </si>
  <si>
    <t>Textiles</t>
  </si>
  <si>
    <t>Partner \ HS</t>
  </si>
  <si>
    <t>South Africa</t>
  </si>
  <si>
    <t>Namibia</t>
  </si>
  <si>
    <t>Swaziland</t>
  </si>
  <si>
    <t>Lesotho</t>
  </si>
  <si>
    <t>SACU</t>
  </si>
  <si>
    <t>Mozambique</t>
  </si>
  <si>
    <t>Zambia</t>
  </si>
  <si>
    <t>Angola</t>
  </si>
  <si>
    <t>Zimbabwe</t>
  </si>
  <si>
    <t>Other SADC</t>
  </si>
  <si>
    <t>SADC</t>
  </si>
  <si>
    <t>Other Africa</t>
  </si>
  <si>
    <t>Africa</t>
  </si>
  <si>
    <t>China</t>
  </si>
  <si>
    <t>UAE</t>
  </si>
  <si>
    <t>India</t>
  </si>
  <si>
    <t>Japan</t>
  </si>
  <si>
    <t>Thailand</t>
  </si>
  <si>
    <t>Armenia</t>
  </si>
  <si>
    <t>Israel</t>
  </si>
  <si>
    <t>Oman</t>
  </si>
  <si>
    <t>Hong Kong</t>
  </si>
  <si>
    <t>Other Asia</t>
  </si>
  <si>
    <t>Asia</t>
  </si>
  <si>
    <t>Germany</t>
  </si>
  <si>
    <t>Belgium</t>
  </si>
  <si>
    <t>France</t>
  </si>
  <si>
    <t>Spain</t>
  </si>
  <si>
    <t>Finland</t>
  </si>
  <si>
    <t>Sweden</t>
  </si>
  <si>
    <t>Italy</t>
  </si>
  <si>
    <t>Poland</t>
  </si>
  <si>
    <t>Other EU</t>
  </si>
  <si>
    <t>EU</t>
  </si>
  <si>
    <t>Canada</t>
  </si>
  <si>
    <t>USA</t>
  </si>
  <si>
    <t>Australia</t>
  </si>
  <si>
    <t>Brazil</t>
  </si>
  <si>
    <t>Switzerland</t>
  </si>
  <si>
    <t>Rest of the World</t>
  </si>
  <si>
    <t xml:space="preserve">Textiles </t>
  </si>
  <si>
    <t>Anguilla</t>
  </si>
  <si>
    <t>HS Code</t>
  </si>
  <si>
    <t>Contribution (%) Against Total Non-Diamonds Imports</t>
  </si>
  <si>
    <t>Contribution (%) Against Total Imports</t>
  </si>
  <si>
    <t>Distillate fuel, as defined in Additional Note 1(g)</t>
  </si>
  <si>
    <t>Electrical energy</t>
  </si>
  <si>
    <t>Petrol</t>
  </si>
  <si>
    <t>Other Portland cement</t>
  </si>
  <si>
    <t>Other vehicle of a cylinder capacity exceeding 1500cc but not exceeding 3000cc</t>
  </si>
  <si>
    <t>Sunflower-seed or safflower oil and fractions thereof,  Marketed and supplied for use in the process of cooking food</t>
  </si>
  <si>
    <t>Other vehicle of a cylinder capacity exceeding 1000cc but not exceeding 1500cc</t>
  </si>
  <si>
    <t>Dried Maize (Corn) kernels or grains fit for human consumption, not further prepared or processed and not packaged as seeds (excluding pop corn (ZEA MAYS EVERTA))</t>
  </si>
  <si>
    <t>Other electrical conductors</t>
  </si>
  <si>
    <t>Other, double-cab, of a vehicle mass not exceeding 2 000 kg or a G.V.M. not exceeding 3 500 kg, or of a mass not exceeding 1 600 kg or a G.V.M. not exceeding 3 500 kg per chassis fitted with a cab</t>
  </si>
  <si>
    <t>Other machines for the reception, conversion and transmission or  regeneration of voice, images or other data, including switching and routing apparatus</t>
  </si>
  <si>
    <t>Other parts and accessories</t>
  </si>
  <si>
    <t>Semi-milled or wholly milled rice, whether or not polished or glazed</t>
  </si>
  <si>
    <t>Other medicaments consisting of mixed or unmixed products for therapeutic or prophylactic uses</t>
  </si>
  <si>
    <t>Graders and levellers</t>
  </si>
  <si>
    <t>Other of machinery of heading 84.26, 84.29 or 84.30</t>
  </si>
  <si>
    <t>Beer made from malt - Other</t>
  </si>
  <si>
    <t>Other Beauty or make-up preparations and preparations for the care of the skin (other than medicaments), including sunscreen or sun tan preparations</t>
  </si>
  <si>
    <t>Other Structures and parts of structures</t>
  </si>
  <si>
    <t>Other, double-cab, of a vehicle mass not exceeding 2 000 kg or a G.V.M. not exceeding 3 500 kg,  or of a mass not exceeding 1 600 kg or a G.V.M. not exceeding 3 500 kg per chasis fitted with a cab</t>
  </si>
  <si>
    <t>OTHER FERMENTED APPLE OR PEAR BEVERAGES, UNFORTIFIED, WITH AN ALCOHOLIC STRENGTH  OF AT</t>
  </si>
  <si>
    <t>Other portable automatic data processing machines, of a mass not exceeding 10 kg, consisting of at least a central processing unit, a keyboard and a display</t>
  </si>
  <si>
    <t>Other Butanes, Liquefied</t>
  </si>
  <si>
    <t>Other (Maize (Corn))</t>
  </si>
  <si>
    <t>Coniferous Wood sawn or chipped lengthwise,  sliced or peeled, whether or not planed, sanded or finger-jointed,  of a thickness exceeding 6 mm, Of pine (Pinus spp.)</t>
  </si>
  <si>
    <t>Clothing, clothing accessories, footwear and headgear</t>
  </si>
  <si>
    <t>Other prepared lubricating oils</t>
  </si>
  <si>
    <t>Other appliances</t>
  </si>
  <si>
    <t>Parts of machinery for sorting, screening, separating, washing, crushing etc</t>
  </si>
  <si>
    <t>Photovoltaic cells assembled in modules or made up into panels</t>
  </si>
  <si>
    <t>Of which the maximum cross-sectional dimension exceeds 6 mm</t>
  </si>
  <si>
    <t>Designed for use when carried in the hand or on the person</t>
  </si>
  <si>
    <t>Cane sugar specified in Subheading Note 2 to this Chapter</t>
  </si>
  <si>
    <t>Oil-cake and other solid residues, whether or not ground or in the form of pellets, resulting from the extraction of soya-bean oil</t>
  </si>
  <si>
    <t>Parts for boring or sinking machinery of subheading 8430.41 or 8430.49</t>
  </si>
  <si>
    <t>Mixtures of  Fruit juices</t>
  </si>
  <si>
    <t>Other Polymers of ethylene</t>
  </si>
  <si>
    <t>Other vehicles of a cylinder capacity exceeding 2500cc</t>
  </si>
  <si>
    <t>09109900</t>
  </si>
  <si>
    <t>Other spices</t>
  </si>
  <si>
    <t>Self-propelled</t>
  </si>
  <si>
    <t>Aviation spirit, as defined in Additional Note 1(a)</t>
  </si>
  <si>
    <t>Tomato ketchup and other tomato sauces</t>
  </si>
  <si>
    <t>Of a vehicle mass exceeding 1 600 kg</t>
  </si>
  <si>
    <t>Prepared foods obtained by the swelling or roasting of cereals or cereal products</t>
  </si>
  <si>
    <t>Other detergent</t>
  </si>
  <si>
    <t>Other articles of plastics and articles of other materials of headings .39.01 to 39.14</t>
  </si>
  <si>
    <t>Toilet paper</t>
  </si>
  <si>
    <t>Other fans</t>
  </si>
  <si>
    <t>Sweet biscuits</t>
  </si>
  <si>
    <t>Other G.V.M exceeding 5 tonnes but not exceeding 20 tonnes</t>
  </si>
  <si>
    <t>Top 50 Imported Non-Diamond Goods</t>
  </si>
  <si>
    <t>Other Non-Diamond Imports Goods</t>
  </si>
  <si>
    <t>Total Non-Diamond Imports</t>
  </si>
  <si>
    <t>Diamond Imports</t>
  </si>
  <si>
    <t>Total Imports</t>
  </si>
  <si>
    <t>Contribution (%) Against Total Non-Diamonds Exports</t>
  </si>
  <si>
    <t>Contribution (%) Against Total Exports</t>
  </si>
  <si>
    <t>Copper ores and concentrates</t>
  </si>
  <si>
    <t>Ignition wiring sets and other wiring sets of a kind used in vehicles, aircraft or ships</t>
  </si>
  <si>
    <t>Disodium carbonate</t>
  </si>
  <si>
    <t>Other electric conductors fitted with connectors</t>
  </si>
  <si>
    <t>Other Salt, pure sodium chloride or sea water</t>
  </si>
  <si>
    <t>Tubes, pipes and hoses, rigid, Of polymers of vinyl chloride</t>
  </si>
  <si>
    <t>Of other precious metal, whether or not plated or clad with precious metal</t>
  </si>
  <si>
    <t>Other lead-acid, of a kind used for starting piston engines</t>
  </si>
  <si>
    <t>Grain Sorghum Seed</t>
  </si>
  <si>
    <t>02023090</t>
  </si>
  <si>
    <t>Other (boneless meat of bovine animals, frozen)</t>
  </si>
  <si>
    <t>Other coal</t>
  </si>
  <si>
    <t>Bituminous coal</t>
  </si>
  <si>
    <t>Of a vehicle exceeding 1 600 kg</t>
  </si>
  <si>
    <t>Other co-axial cable and other co-axial electric conductors</t>
  </si>
  <si>
    <t>Other Toilet linen and kitchen linen, of terry towelling or similar terry fabrics, of cotton</t>
  </si>
  <si>
    <t>Other dumpers designed for off-highway use</t>
  </si>
  <si>
    <t>Other apparatus for transmission or reception of voice, images or other data, including apparatus for communication in a wired or wireless network</t>
  </si>
  <si>
    <t>Other clothing accessories</t>
  </si>
  <si>
    <t>Parts and accessories</t>
  </si>
  <si>
    <t>Aircraft engines</t>
  </si>
  <si>
    <t>Other metal furniture</t>
  </si>
  <si>
    <t>Containing indentations, ribs, grooves or other deformations produced during the rolling process or twisted after rolling</t>
  </si>
  <si>
    <t>08051010</t>
  </si>
  <si>
    <t>Fresh Oranges</t>
  </si>
  <si>
    <t>Other aluminium waste and scrap</t>
  </si>
  <si>
    <t>Building blocks and bricks</t>
  </si>
  <si>
    <t>Other waste and scrap of alloy steel</t>
  </si>
  <si>
    <t>08059010</t>
  </si>
  <si>
    <t>Fresh (Other Citrus fruit)</t>
  </si>
  <si>
    <t>Of an output exceeding 75 kW but not exceeding 375 kW</t>
  </si>
  <si>
    <t>08052110</t>
  </si>
  <si>
    <t>Fresh Mandarins (including tangerines and satsumas):</t>
  </si>
  <si>
    <t>08054010</t>
  </si>
  <si>
    <t xml:space="preserve">Fresh Grapefruit, including pomelos </t>
  </si>
  <si>
    <t>Other front end shovel loaders</t>
  </si>
  <si>
    <t>Other blankets and travelling rugs</t>
  </si>
  <si>
    <t>Other parts and accessories of motor vehicles</t>
  </si>
  <si>
    <t>Other Cigarettes containing tobacco</t>
  </si>
  <si>
    <t>Shuttle cars for use in underground mines; low construction flame-proof vehicles, equipped with control mechanisms both in the front and at the rear, for use in underground mines</t>
  </si>
  <si>
    <t>Reservoirs, tanks, vats and similar containers, of a capacity exceeding 300 li</t>
  </si>
  <si>
    <t>Other monitors</t>
  </si>
  <si>
    <t>Other vehicles with only spark-ignition internal combustion piston engine</t>
  </si>
  <si>
    <t>Of refined copper</t>
  </si>
  <si>
    <t>Track suits, Of other textile materials</t>
  </si>
  <si>
    <t>Hooks and other coupling devices, buffers, and parts thereof</t>
  </si>
  <si>
    <t>Immunological products, put up in measured doses or in forms or packings for retail sale</t>
  </si>
  <si>
    <t>Preparations suitable for infants or young children, put up for retail sale</t>
  </si>
  <si>
    <t>Waste and scrap of tinned iron or steel</t>
  </si>
  <si>
    <t>Other furniture of other materials including cane, bamboo or  or similar materilas</t>
  </si>
  <si>
    <t>Other angles, shapes and sections, not further worked than hot-rolled, hot-drawn or extruded</t>
  </si>
  <si>
    <t>Other Non-Diamond Exports Goods</t>
  </si>
  <si>
    <t>Total Non-Diamond Exports</t>
  </si>
  <si>
    <t>Diamond 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</si>
</sst>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0.0"/>
    <numFmt numFmtId="169" formatCode="#,##0.0_);[Red]\(#,##0.0\)"/>
    <numFmt numFmtId="170" formatCode="0.0_);[Red]\(0.0\)"/>
    <numFmt numFmtId="171" formatCode="#,##0.0_ ;[Red]\(#,##0.0\ \)"/>
  </numFmts>
  <fonts count="7">
    <font>
      <sz val="11"/>
      <color theme="1"/>
      <name val="Calibri"/>
      <charset val="134"/>
      <scheme val="minor"/>
    </font>
    <font>
      <sz val="8"/>
      <color theme="1"/>
      <name val="Century Gothic"/>
      <charset val="134"/>
    </font>
    <font>
      <b/>
      <sz val="8"/>
      <color theme="1"/>
      <name val="Century Gothic"/>
      <charset val="134"/>
    </font>
    <font>
      <b/>
      <sz val="9"/>
      <color theme="1"/>
      <name val="Century Gothic"/>
      <charset val="134"/>
    </font>
    <font>
      <sz val="9"/>
      <color theme="1"/>
      <name val="Century Gothic"/>
      <charset val="134"/>
    </font>
    <font>
      <sz val="8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165" fontId="1" fillId="0" borderId="0" xfId="1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right" textRotation="90" wrapText="1"/>
    </xf>
    <xf numFmtId="0" fontId="2" fillId="0" borderId="1" xfId="0" applyFont="1" applyBorder="1" applyAlignment="1">
      <alignment horizontal="right" textRotation="90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7" fontId="1" fillId="0" borderId="0" xfId="1" applyNumberFormat="1" applyFont="1"/>
    <xf numFmtId="168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67" fontId="1" fillId="0" borderId="0" xfId="1" applyNumberFormat="1" applyFont="1" applyBorder="1"/>
    <xf numFmtId="168" fontId="1" fillId="0" borderId="0" xfId="0" applyNumberFormat="1" applyFont="1" applyBorder="1"/>
    <xf numFmtId="0" fontId="2" fillId="0" borderId="2" xfId="0" applyFont="1" applyBorder="1"/>
    <xf numFmtId="0" fontId="2" fillId="0" borderId="3" xfId="0" applyFont="1" applyBorder="1"/>
    <xf numFmtId="167" fontId="2" fillId="0" borderId="3" xfId="1" applyNumberFormat="1" applyFont="1" applyBorder="1"/>
    <xf numFmtId="168" fontId="2" fillId="0" borderId="3" xfId="0" applyNumberFormat="1" applyFont="1" applyBorder="1"/>
    <xf numFmtId="0" fontId="2" fillId="0" borderId="0" xfId="0" applyFont="1" applyBorder="1"/>
    <xf numFmtId="0" fontId="1" fillId="0" borderId="0" xfId="0" applyFont="1" applyAlignment="1">
      <alignment wrapText="1"/>
    </xf>
    <xf numFmtId="167" fontId="1" fillId="0" borderId="0" xfId="0" applyNumberFormat="1" applyFont="1"/>
    <xf numFmtId="0" fontId="1" fillId="0" borderId="4" xfId="0" applyFont="1" applyBorder="1" applyAlignment="1">
      <alignment horizontal="center"/>
    </xf>
    <xf numFmtId="167" fontId="2" fillId="0" borderId="2" xfId="1" applyNumberFormat="1" applyFont="1" applyBorder="1"/>
    <xf numFmtId="168" fontId="2" fillId="0" borderId="2" xfId="0" applyNumberFormat="1" applyFont="1" applyBorder="1"/>
    <xf numFmtId="0" fontId="2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textRotation="90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textRotation="90" wrapText="1"/>
    </xf>
    <xf numFmtId="166" fontId="1" fillId="0" borderId="0" xfId="0" applyNumberFormat="1" applyFont="1"/>
    <xf numFmtId="166" fontId="2" fillId="0" borderId="3" xfId="0" applyNumberFormat="1" applyFont="1" applyBorder="1"/>
    <xf numFmtId="0" fontId="2" fillId="0" borderId="0" xfId="0" applyFont="1"/>
    <xf numFmtId="166" fontId="1" fillId="0" borderId="0" xfId="0" applyNumberFormat="1" applyFont="1" applyBorder="1"/>
    <xf numFmtId="0" fontId="2" fillId="0" borderId="0" xfId="0" applyFont="1" applyAlignment="1">
      <alignment textRotation="90" wrapText="1"/>
    </xf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textRotation="90" wrapText="1"/>
    </xf>
    <xf numFmtId="0" fontId="1" fillId="0" borderId="9" xfId="0" applyFont="1" applyBorder="1"/>
    <xf numFmtId="169" fontId="1" fillId="0" borderId="10" xfId="0" applyNumberFormat="1" applyFont="1" applyBorder="1"/>
    <xf numFmtId="169" fontId="1" fillId="0" borderId="0" xfId="0" applyNumberFormat="1" applyFont="1" applyBorder="1"/>
    <xf numFmtId="169" fontId="1" fillId="0" borderId="9" xfId="0" applyNumberFormat="1" applyFont="1" applyBorder="1"/>
    <xf numFmtId="169" fontId="2" fillId="0" borderId="6" xfId="0" applyNumberFormat="1" applyFont="1" applyBorder="1"/>
    <xf numFmtId="169" fontId="2" fillId="0" borderId="3" xfId="0" applyNumberFormat="1" applyFont="1" applyBorder="1"/>
    <xf numFmtId="169" fontId="2" fillId="0" borderId="5" xfId="0" applyNumberFormat="1" applyFont="1" applyBorder="1"/>
    <xf numFmtId="0" fontId="2" fillId="0" borderId="11" xfId="0" applyFont="1" applyBorder="1"/>
    <xf numFmtId="169" fontId="2" fillId="0" borderId="12" xfId="0" applyNumberFormat="1" applyFont="1" applyBorder="1"/>
    <xf numFmtId="169" fontId="2" fillId="0" borderId="2" xfId="0" applyNumberFormat="1" applyFont="1" applyBorder="1"/>
    <xf numFmtId="169" fontId="2" fillId="0" borderId="11" xfId="0" applyNumberFormat="1" applyFont="1" applyBorder="1"/>
    <xf numFmtId="0" fontId="1" fillId="0" borderId="5" xfId="0" applyFont="1" applyBorder="1"/>
    <xf numFmtId="169" fontId="1" fillId="0" borderId="6" xfId="0" applyNumberFormat="1" applyFont="1" applyBorder="1"/>
    <xf numFmtId="169" fontId="1" fillId="0" borderId="3" xfId="0" applyNumberFormat="1" applyFont="1" applyBorder="1"/>
    <xf numFmtId="169" fontId="1" fillId="0" borderId="5" xfId="0" applyNumberFormat="1" applyFont="1" applyBorder="1"/>
    <xf numFmtId="169" fontId="1" fillId="0" borderId="0" xfId="0" applyNumberFormat="1" applyFont="1"/>
    <xf numFmtId="0" fontId="3" fillId="0" borderId="0" xfId="0" applyFont="1" applyBorder="1" applyAlignment="1">
      <alignment horizontal="right" textRotation="91"/>
    </xf>
    <xf numFmtId="168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textRotation="90" wrapText="1"/>
    </xf>
    <xf numFmtId="168" fontId="4" fillId="0" borderId="0" xfId="0" applyNumberFormat="1" applyFont="1" applyAlignment="1">
      <alignment horizontal="right"/>
    </xf>
    <xf numFmtId="0" fontId="1" fillId="0" borderId="3" xfId="0" applyFont="1" applyBorder="1"/>
    <xf numFmtId="170" fontId="1" fillId="0" borderId="3" xfId="0" applyNumberFormat="1" applyFont="1" applyBorder="1"/>
    <xf numFmtId="170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/>
    <xf numFmtId="168" fontId="1" fillId="0" borderId="4" xfId="0" applyNumberFormat="1" applyFont="1" applyBorder="1"/>
    <xf numFmtId="0" fontId="4" fillId="0" borderId="0" xfId="0" applyFont="1" applyAlignment="1">
      <alignment wrapText="1"/>
    </xf>
    <xf numFmtId="168" fontId="4" fillId="0" borderId="0" xfId="0" applyNumberFormat="1" applyFont="1"/>
    <xf numFmtId="169" fontId="2" fillId="0" borderId="4" xfId="0" applyNumberFormat="1" applyFont="1" applyBorder="1"/>
    <xf numFmtId="169" fontId="1" fillId="0" borderId="2" xfId="0" applyNumberFormat="1" applyFont="1" applyBorder="1"/>
    <xf numFmtId="166" fontId="1" fillId="0" borderId="4" xfId="0" applyNumberFormat="1" applyFont="1" applyBorder="1"/>
    <xf numFmtId="165" fontId="2" fillId="0" borderId="0" xfId="1" applyNumberFormat="1" applyFont="1" applyBorder="1"/>
    <xf numFmtId="165" fontId="2" fillId="0" borderId="0" xfId="1" applyNumberFormat="1" applyFont="1"/>
    <xf numFmtId="165" fontId="2" fillId="0" borderId="3" xfId="1" applyNumberFormat="1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" fontId="4" fillId="0" borderId="0" xfId="0" applyNumberFormat="1" applyFont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166" fontId="4" fillId="0" borderId="0" xfId="0" applyNumberFormat="1" applyFont="1"/>
    <xf numFmtId="0" fontId="3" fillId="0" borderId="3" xfId="0" applyFont="1" applyBorder="1"/>
    <xf numFmtId="166" fontId="3" fillId="0" borderId="3" xfId="0" applyNumberFormat="1" applyFont="1" applyBorder="1"/>
    <xf numFmtId="168" fontId="3" fillId="0" borderId="3" xfId="0" applyNumberFormat="1" applyFont="1" applyBorder="1"/>
    <xf numFmtId="0" fontId="2" fillId="0" borderId="3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textRotation="90" wrapText="1"/>
    </xf>
    <xf numFmtId="0" fontId="5" fillId="0" borderId="0" xfId="0" applyFont="1"/>
    <xf numFmtId="0" fontId="2" fillId="0" borderId="13" xfId="0" applyFont="1" applyBorder="1" applyAlignment="1">
      <alignment wrapText="1"/>
    </xf>
    <xf numFmtId="0" fontId="2" fillId="0" borderId="13" xfId="0" applyFont="1" applyBorder="1" applyAlignment="1"/>
    <xf numFmtId="0" fontId="2" fillId="0" borderId="13" xfId="0" applyFont="1" applyBorder="1" applyAlignment="1">
      <alignment textRotation="90" wrapText="1"/>
    </xf>
    <xf numFmtId="0" fontId="1" fillId="0" borderId="13" xfId="0" applyFont="1" applyBorder="1"/>
    <xf numFmtId="171" fontId="1" fillId="0" borderId="13" xfId="0" applyNumberFormat="1" applyFont="1" applyBorder="1" applyAlignment="1">
      <alignment horizontal="right"/>
    </xf>
    <xf numFmtId="0" fontId="5" fillId="0" borderId="10" xfId="0" applyFont="1" applyBorder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1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454DC"/>
      <color rgb="FFF98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00" b="1"/>
              <a:t>Chart 2.2:Composition of Principal Exports - July 2025 (Percentage)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'2.2'!$T$2:$T$8</c:f>
              <c:strCache>
                <c:ptCount val="7"/>
                <c:pt idx="0">
                  <c:v>Diamonds</c:v>
                </c:pt>
                <c:pt idx="1">
                  <c:v>Copper</c:v>
                </c:pt>
                <c:pt idx="2">
                  <c:v>Machinery &amp; Electrical Equipment</c:v>
                </c:pt>
                <c:pt idx="3">
                  <c:v>Salt &amp; Soda Ash</c:v>
                </c:pt>
                <c:pt idx="4">
                  <c:v>Vehicles &amp; Transport Equipment</c:v>
                </c:pt>
                <c:pt idx="5">
                  <c:v>Plastic &amp; Plastic Products</c:v>
                </c:pt>
                <c:pt idx="6">
                  <c:v>Other Goods</c:v>
                </c:pt>
              </c:strCache>
            </c:strRef>
          </c:cat>
          <c:val>
            <c:numRef>
              <c:f>'2.2'!$U$2:$U$8</c:f>
              <c:numCache>
                <c:formatCode>0.0</c:formatCode>
                <c:ptCount val="7"/>
                <c:pt idx="0">
                  <c:v>77.136268227416593</c:v>
                </c:pt>
                <c:pt idx="1">
                  <c:v>12.073049133365201</c:v>
                </c:pt>
                <c:pt idx="2">
                  <c:v>3.8605303545441099</c:v>
                </c:pt>
                <c:pt idx="3">
                  <c:v>1.9403465781811799</c:v>
                </c:pt>
                <c:pt idx="4">
                  <c:v>0.67888159847125196</c:v>
                </c:pt>
                <c:pt idx="5">
                  <c:v>0.59870723768274803</c:v>
                </c:pt>
                <c:pt idx="6">
                  <c:v>3.7122168703389402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4239792"/>
        <c:axId val="632180320"/>
      </c:barChart>
      <c:catAx>
        <c:axId val="63423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sz="800" b="1"/>
                  <a:t>PRINCIPAL COMMODITY</a:t>
                </a:r>
              </a:p>
            </c:rich>
          </c:tx>
          <c:layout>
            <c:manualLayout>
              <c:xMode val="edge"/>
              <c:yMode val="edge"/>
              <c:x val="0.43830796150481199"/>
              <c:y val="0.92217592592592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32180320"/>
        <c:crosses val="autoZero"/>
        <c:auto val="1"/>
        <c:lblAlgn val="ctr"/>
        <c:lblOffset val="100"/>
        <c:noMultiLvlLbl val="0"/>
      </c:catAx>
      <c:valAx>
        <c:axId val="6321803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sz="800" b="1"/>
                  <a:t>CONTRIBUTION (%)</a:t>
                </a:r>
              </a:p>
            </c:rich>
          </c:tx>
          <c:layout>
            <c:manualLayout>
              <c:xMode val="edge"/>
              <c:yMode val="edge"/>
              <c:x val="1.13895216400911E-2"/>
              <c:y val="0.250802712160979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3423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0df182d-d5b6-4b9f-96b6-c58802ffc7cf}"/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lang="en-US" sz="9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00" b="1"/>
              <a:t>Chart 3.2:Exports by Major Trading Partner Countries &amp; Regions-July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454DC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'3.2'!$AI$2:$AI$19</c:f>
              <c:strCache>
                <c:ptCount val="18"/>
                <c:pt idx="0">
                  <c:v>UAE</c:v>
                </c:pt>
                <c:pt idx="1">
                  <c:v>Belgium</c:v>
                </c:pt>
                <c:pt idx="2">
                  <c:v>India</c:v>
                </c:pt>
                <c:pt idx="3">
                  <c:v>South Africa</c:v>
                </c:pt>
                <c:pt idx="4">
                  <c:v>China</c:v>
                </c:pt>
                <c:pt idx="5">
                  <c:v>Australia</c:v>
                </c:pt>
                <c:pt idx="6">
                  <c:v>Israel</c:v>
                </c:pt>
                <c:pt idx="7">
                  <c:v>Zimbabwe</c:v>
                </c:pt>
                <c:pt idx="8">
                  <c:v>Hong Kong</c:v>
                </c:pt>
                <c:pt idx="9">
                  <c:v>Namibia</c:v>
                </c:pt>
                <c:pt idx="10">
                  <c:v>USA</c:v>
                </c:pt>
                <c:pt idx="11">
                  <c:v>Anguilla</c:v>
                </c:pt>
                <c:pt idx="12">
                  <c:v>Lesotho</c:v>
                </c:pt>
                <c:pt idx="13">
                  <c:v>Swaziland</c:v>
                </c:pt>
                <c:pt idx="14">
                  <c:v>Other Asia</c:v>
                </c:pt>
                <c:pt idx="15">
                  <c:v>Other SADC</c:v>
                </c:pt>
                <c:pt idx="16">
                  <c:v>Other EU</c:v>
                </c:pt>
                <c:pt idx="17">
                  <c:v>Rest of the World</c:v>
                </c:pt>
              </c:strCache>
            </c:strRef>
          </c:cat>
          <c:val>
            <c:numRef>
              <c:f>'3.2'!$AJ$2:$AJ$19</c:f>
              <c:numCache>
                <c:formatCode>0.0</c:formatCode>
                <c:ptCount val="18"/>
                <c:pt idx="0">
                  <c:v>28.651970201304199</c:v>
                </c:pt>
                <c:pt idx="1">
                  <c:v>26.0825377859844</c:v>
                </c:pt>
                <c:pt idx="2">
                  <c:v>13.748097682698599</c:v>
                </c:pt>
                <c:pt idx="3">
                  <c:v>9.1604689283928202</c:v>
                </c:pt>
                <c:pt idx="4">
                  <c:v>5.79131232819008</c:v>
                </c:pt>
                <c:pt idx="5">
                  <c:v>5.6257566468407001</c:v>
                </c:pt>
                <c:pt idx="6">
                  <c:v>3.18493865260871</c:v>
                </c:pt>
                <c:pt idx="7">
                  <c:v>1.6103478511417599</c:v>
                </c:pt>
                <c:pt idx="8">
                  <c:v>1.40456554020041</c:v>
                </c:pt>
                <c:pt idx="9">
                  <c:v>1.0828798306412699</c:v>
                </c:pt>
                <c:pt idx="10">
                  <c:v>0.87996678646758197</c:v>
                </c:pt>
                <c:pt idx="11">
                  <c:v>0.65703973743189403</c:v>
                </c:pt>
                <c:pt idx="12">
                  <c:v>2.2887642636985101E-3</c:v>
                </c:pt>
                <c:pt idx="13">
                  <c:v>1.18180380242032E-3</c:v>
                </c:pt>
                <c:pt idx="14">
                  <c:v>0.97986469649104502</c:v>
                </c:pt>
                <c:pt idx="15">
                  <c:v>0.61028520333645997</c:v>
                </c:pt>
                <c:pt idx="16">
                  <c:v>0.14835417603561599</c:v>
                </c:pt>
                <c:pt idx="17">
                  <c:v>0.35931943128965399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2178752"/>
        <c:axId val="632179144"/>
      </c:barChart>
      <c:catAx>
        <c:axId val="632178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DESTINATION OF EXPORTS</a:t>
                </a:r>
              </a:p>
            </c:rich>
          </c:tx>
          <c:layout>
            <c:manualLayout>
              <c:xMode val="edge"/>
              <c:yMode val="edge"/>
              <c:x val="0.38612146721428398"/>
              <c:y val="0.889791455151200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32179144"/>
        <c:crosses val="autoZero"/>
        <c:auto val="1"/>
        <c:lblAlgn val="ctr"/>
        <c:lblOffset val="100"/>
        <c:noMultiLvlLbl val="0"/>
      </c:catAx>
      <c:valAx>
        <c:axId val="6321791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/>
                  <a:t>CONTRIBUTION (%)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0.19597185768445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3217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d544266-5e54-421d-99c4-b1a5873796af}"/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lang="en-US" sz="8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1</xdr:row>
      <xdr:rowOff>3175</xdr:rowOff>
    </xdr:from>
    <xdr:to>
      <xdr:col>30</xdr:col>
      <xdr:colOff>323850</xdr:colOff>
      <xdr:row>16</xdr:row>
      <xdr:rowOff>111125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327024</xdr:colOff>
      <xdr:row>0</xdr:row>
      <xdr:rowOff>254000</xdr:rowOff>
    </xdr:from>
    <xdr:to>
      <xdr:col>45</xdr:col>
      <xdr:colOff>139700</xdr:colOff>
      <xdr:row>19</xdr:row>
      <xdr:rowOff>73025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"/>
  <sheetViews>
    <sheetView topLeftCell="B1" workbookViewId="0">
      <selection activeCell="O9" sqref="O9"/>
    </sheetView>
  </sheetViews>
  <sheetFormatPr defaultColWidth="9.1796875" defaultRowHeight="10.5"/>
  <cols>
    <col min="1" max="1" width="9.1796875" style="93"/>
    <col min="2" max="2" width="7.6328125" style="93" customWidth="1"/>
    <col min="3" max="4" width="6.7265625" style="93" customWidth="1"/>
    <col min="5" max="5" width="7.08984375" style="93" customWidth="1"/>
    <col min="6" max="7" width="6.7265625" style="93" customWidth="1"/>
    <col min="8" max="8" width="7.08984375" style="93" customWidth="1"/>
    <col min="9" max="9" width="5.36328125" style="93" customWidth="1"/>
    <col min="10" max="10" width="4.453125" style="93" customWidth="1"/>
    <col min="11" max="11" width="5.08984375" style="93" customWidth="1"/>
    <col min="12" max="13" width="4.453125" style="93" customWidth="1"/>
    <col min="14" max="14" width="5.54296875" style="93" customWidth="1"/>
    <col min="15" max="16384" width="9.1796875" style="93"/>
  </cols>
  <sheetData>
    <row r="1" spans="2:15">
      <c r="B1" s="33" t="s">
        <v>0</v>
      </c>
      <c r="C1" s="33"/>
      <c r="D1" s="33"/>
      <c r="E1" s="33"/>
      <c r="F1" s="33"/>
      <c r="G1" s="33"/>
    </row>
    <row r="3" spans="2:15" s="91" customFormat="1" ht="31.5" customHeight="1">
      <c r="B3" s="94" t="s">
        <v>1</v>
      </c>
      <c r="C3" s="103" t="s">
        <v>2</v>
      </c>
      <c r="D3" s="103"/>
      <c r="E3" s="103"/>
      <c r="F3" s="103" t="s">
        <v>3</v>
      </c>
      <c r="G3" s="103"/>
      <c r="H3" s="103"/>
      <c r="I3" s="103" t="s">
        <v>4</v>
      </c>
      <c r="J3" s="103"/>
      <c r="K3" s="103"/>
      <c r="L3" s="103" t="s">
        <v>5</v>
      </c>
      <c r="M3" s="103"/>
      <c r="N3" s="103"/>
    </row>
    <row r="4" spans="2:15" s="92" customFormat="1" ht="45" customHeight="1">
      <c r="B4" s="95" t="s">
        <v>6</v>
      </c>
      <c r="C4" s="96" t="s">
        <v>7</v>
      </c>
      <c r="D4" s="96" t="s">
        <v>8</v>
      </c>
      <c r="E4" s="96" t="s">
        <v>9</v>
      </c>
      <c r="F4" s="96" t="s">
        <v>7</v>
      </c>
      <c r="G4" s="96" t="s">
        <v>8</v>
      </c>
      <c r="H4" s="96" t="s">
        <v>9</v>
      </c>
      <c r="I4" s="96" t="s">
        <v>7</v>
      </c>
      <c r="J4" s="96" t="s">
        <v>8</v>
      </c>
      <c r="K4" s="96" t="s">
        <v>9</v>
      </c>
      <c r="L4" s="96" t="s">
        <v>7</v>
      </c>
      <c r="M4" s="96" t="s">
        <v>8</v>
      </c>
      <c r="N4" s="96" t="s">
        <v>9</v>
      </c>
    </row>
    <row r="5" spans="2:15" ht="11.5">
      <c r="B5" s="97" t="s">
        <v>10</v>
      </c>
      <c r="C5" s="98">
        <v>8501.2950000000001</v>
      </c>
      <c r="D5" s="98">
        <v>7286.5550000000003</v>
      </c>
      <c r="E5" s="98">
        <v>-1214.74</v>
      </c>
      <c r="F5" s="98">
        <v>8505.0624388920005</v>
      </c>
      <c r="G5" s="98">
        <v>7297.1870417500004</v>
      </c>
      <c r="H5" s="98">
        <v>-1207.8753971420001</v>
      </c>
      <c r="I5" s="98">
        <f>F5-C5</f>
        <v>3.7674388920004298</v>
      </c>
      <c r="J5" s="98">
        <f>G5-D5</f>
        <v>10.6320417500001</v>
      </c>
      <c r="K5" s="98">
        <f>J5-I5</f>
        <v>6.8646028579996701</v>
      </c>
      <c r="L5" s="98">
        <f t="shared" ref="L5:N5" si="0">I5/C$5*100</f>
        <v>4.4316058812221303E-2</v>
      </c>
      <c r="M5" s="98">
        <f t="shared" si="0"/>
        <v>0.14591314757111001</v>
      </c>
      <c r="N5" s="98">
        <f t="shared" si="0"/>
        <v>-0.56510881818328795</v>
      </c>
      <c r="O5" s="99"/>
    </row>
    <row r="6" spans="2:15" ht="11.5">
      <c r="B6" s="97" t="s">
        <v>11</v>
      </c>
      <c r="C6" s="98">
        <v>6721.067</v>
      </c>
      <c r="D6" s="98">
        <v>7501.7479999999996</v>
      </c>
      <c r="E6" s="98">
        <v>780.68100000000004</v>
      </c>
      <c r="F6" s="98">
        <v>6883.7951005690002</v>
      </c>
      <c r="G6" s="98">
        <v>7577.8299503600001</v>
      </c>
      <c r="H6" s="98">
        <v>694.03484979099903</v>
      </c>
      <c r="I6" s="98">
        <f>F6-C6</f>
        <v>162.72810056899999</v>
      </c>
      <c r="J6" s="98">
        <f>G6-D6</f>
        <v>76.081950359999595</v>
      </c>
      <c r="K6" s="98">
        <f>J6-I6</f>
        <v>-86.646150209000595</v>
      </c>
      <c r="L6" s="98">
        <f>I6/C$6*100</f>
        <v>2.42116468365812</v>
      </c>
      <c r="M6" s="98">
        <f>J6/D$6*100</f>
        <v>1.01418963100333</v>
      </c>
      <c r="N6" s="98">
        <f>K6/E$6*100</f>
        <v>-11.0987906979932</v>
      </c>
      <c r="O6" s="99"/>
    </row>
    <row r="7" spans="2:15" ht="11.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</sheetData>
  <mergeCells count="4">
    <mergeCell ref="C3:E3"/>
    <mergeCell ref="F3:H3"/>
    <mergeCell ref="I3:K3"/>
    <mergeCell ref="L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6"/>
  <sheetViews>
    <sheetView workbookViewId="0">
      <selection activeCell="O1" sqref="A1:O1048576"/>
    </sheetView>
  </sheetViews>
  <sheetFormatPr defaultColWidth="9" defaultRowHeight="11.5"/>
  <cols>
    <col min="1" max="1" width="8.7265625" style="1"/>
    <col min="2" max="2" width="12" style="1" customWidth="1"/>
    <col min="3" max="3" width="3.6328125" style="1" customWidth="1"/>
    <col min="4" max="4" width="4.453125" style="1" customWidth="1"/>
    <col min="5" max="5" width="5.6328125" style="1" customWidth="1"/>
    <col min="6" max="6" width="4.36328125" style="1" customWidth="1"/>
    <col min="7" max="7" width="2.81640625" style="1" customWidth="1"/>
    <col min="8" max="10" width="6.1796875" style="1" customWidth="1"/>
    <col min="11" max="11" width="4.453125" style="1" customWidth="1"/>
    <col min="12" max="12" width="3.6328125" style="1" customWidth="1"/>
    <col min="13" max="13" width="6.1796875" style="1" customWidth="1"/>
    <col min="14" max="14" width="4.453125" style="1" customWidth="1"/>
    <col min="15" max="15" width="5.6328125" style="1" customWidth="1"/>
    <col min="16" max="16" width="6.1796875" style="1" customWidth="1"/>
    <col min="17" max="17" width="8.7265625" style="1"/>
    <col min="18" max="18" width="12.1796875" style="1" customWidth="1"/>
    <col min="19" max="19" width="2.81640625" style="1" customWidth="1"/>
    <col min="20" max="21" width="4.453125" style="1" customWidth="1"/>
    <col min="22" max="22" width="4.36328125" style="1" customWidth="1"/>
    <col min="23" max="23" width="2.81640625" style="1" customWidth="1"/>
    <col min="24" max="24" width="6.1796875" style="1" customWidth="1"/>
    <col min="25" max="25" width="4.36328125" style="1" customWidth="1"/>
    <col min="26" max="26" width="6.1796875" style="1" customWidth="1"/>
    <col min="27" max="27" width="4.36328125" style="1" customWidth="1"/>
    <col min="28" max="28" width="4.1796875" style="1" customWidth="1"/>
    <col min="29" max="29" width="6.1796875" style="13" customWidth="1"/>
    <col min="30" max="30" width="4.08984375" style="13" customWidth="1"/>
    <col min="31" max="31" width="4.453125" style="1" customWidth="1"/>
    <col min="32" max="16370" width="8.7265625" style="1"/>
    <col min="16371" max="16384" width="9" style="1"/>
  </cols>
  <sheetData>
    <row r="1" spans="2:36" s="26" customFormat="1" ht="61.5" customHeight="1">
      <c r="B1" s="29" t="s">
        <v>101</v>
      </c>
      <c r="C1" s="30" t="s">
        <v>92</v>
      </c>
      <c r="D1" s="30" t="s">
        <v>93</v>
      </c>
      <c r="E1" s="30" t="s">
        <v>79</v>
      </c>
      <c r="F1" s="30" t="s">
        <v>95</v>
      </c>
      <c r="G1" s="30" t="s">
        <v>96</v>
      </c>
      <c r="H1" s="30" t="s">
        <v>83</v>
      </c>
      <c r="I1" s="30" t="s">
        <v>97</v>
      </c>
      <c r="J1" s="30" t="s">
        <v>98</v>
      </c>
      <c r="K1" s="30" t="s">
        <v>99</v>
      </c>
      <c r="L1" s="30" t="s">
        <v>142</v>
      </c>
      <c r="M1" s="30" t="s">
        <v>87</v>
      </c>
      <c r="N1" s="30" t="s">
        <v>89</v>
      </c>
      <c r="O1" s="30" t="s">
        <v>90</v>
      </c>
      <c r="P1" s="30" t="s">
        <v>16</v>
      </c>
      <c r="R1" s="29" t="s">
        <v>101</v>
      </c>
      <c r="S1" s="30" t="s">
        <v>92</v>
      </c>
      <c r="T1" s="30" t="s">
        <v>93</v>
      </c>
      <c r="U1" s="30" t="s">
        <v>79</v>
      </c>
      <c r="V1" s="30" t="s">
        <v>95</v>
      </c>
      <c r="W1" s="30" t="s">
        <v>96</v>
      </c>
      <c r="X1" s="30" t="s">
        <v>83</v>
      </c>
      <c r="Y1" s="30" t="s">
        <v>97</v>
      </c>
      <c r="Z1" s="30" t="s">
        <v>98</v>
      </c>
      <c r="AA1" s="30" t="s">
        <v>99</v>
      </c>
      <c r="AB1" s="30" t="s">
        <v>142</v>
      </c>
      <c r="AC1" s="30" t="s">
        <v>87</v>
      </c>
      <c r="AD1" s="30" t="s">
        <v>89</v>
      </c>
      <c r="AE1" s="30" t="s">
        <v>90</v>
      </c>
      <c r="AI1" s="27"/>
      <c r="AJ1" s="28"/>
    </row>
    <row r="2" spans="2:36">
      <c r="B2" s="1" t="s">
        <v>102</v>
      </c>
      <c r="C2" s="31">
        <v>15.881421469999999</v>
      </c>
      <c r="D2" s="31">
        <v>1.2999999999999999E-3</v>
      </c>
      <c r="E2" s="31">
        <v>155.61561771000001</v>
      </c>
      <c r="F2" s="31">
        <v>13.512989660000001</v>
      </c>
      <c r="G2" s="31">
        <v>1.5720000000000001</v>
      </c>
      <c r="H2" s="31">
        <v>193.45680591000001</v>
      </c>
      <c r="I2" s="31">
        <v>12.33692866</v>
      </c>
      <c r="J2" s="31">
        <v>28.844061629999999</v>
      </c>
      <c r="K2" s="31">
        <v>94.128255280000005</v>
      </c>
      <c r="L2" s="31">
        <v>11.9297168</v>
      </c>
      <c r="M2" s="31">
        <v>5.0539976600000003</v>
      </c>
      <c r="N2" s="31">
        <v>44.748236589999898</v>
      </c>
      <c r="O2" s="31">
        <v>577.08133137000004</v>
      </c>
      <c r="P2" s="10">
        <v>9.1604689283928202</v>
      </c>
      <c r="R2" s="1" t="s">
        <v>102</v>
      </c>
      <c r="S2" s="31">
        <f>(C2/$O2)*100</f>
        <v>2.7520248198459698</v>
      </c>
      <c r="T2" s="31">
        <f t="shared" ref="T2:AE17" si="0">(D2/$O2)*100</f>
        <v>2.25271539613624E-4</v>
      </c>
      <c r="U2" s="31">
        <f t="shared" si="0"/>
        <v>26.9659767611207</v>
      </c>
      <c r="V2" s="31">
        <f t="shared" si="0"/>
        <v>2.3416092196085998</v>
      </c>
      <c r="W2" s="31">
        <f t="shared" si="0"/>
        <v>0.27240527713278301</v>
      </c>
      <c r="X2" s="31">
        <f t="shared" si="0"/>
        <v>33.523317320061402</v>
      </c>
      <c r="Y2" s="31">
        <f t="shared" si="0"/>
        <v>2.1378145487243398</v>
      </c>
      <c r="Z2" s="31">
        <f t="shared" si="0"/>
        <v>4.9982662862310496</v>
      </c>
      <c r="AA2" s="31">
        <f t="shared" si="0"/>
        <v>16.311089990823</v>
      </c>
      <c r="AB2" s="31">
        <f t="shared" si="0"/>
        <v>2.0672505159157799</v>
      </c>
      <c r="AC2" s="31">
        <f t="shared" si="0"/>
        <v>0.87578602620911905</v>
      </c>
      <c r="AD2" s="31">
        <f t="shared" si="0"/>
        <v>7.7542339627876897</v>
      </c>
      <c r="AE2" s="31">
        <f t="shared" si="0"/>
        <v>100</v>
      </c>
      <c r="AI2" s="13" t="s">
        <v>116</v>
      </c>
      <c r="AJ2" s="15">
        <v>28.651970201304199</v>
      </c>
    </row>
    <row r="3" spans="2:36">
      <c r="B3" s="1" t="s">
        <v>103</v>
      </c>
      <c r="C3" s="31">
        <v>4.3868090100000003</v>
      </c>
      <c r="D3" s="31">
        <v>0</v>
      </c>
      <c r="E3" s="31">
        <v>0</v>
      </c>
      <c r="F3" s="31">
        <v>3.4085260800000001</v>
      </c>
      <c r="G3" s="31">
        <v>0</v>
      </c>
      <c r="H3" s="31">
        <v>9.3067426599999994</v>
      </c>
      <c r="I3" s="31">
        <v>1.14253392</v>
      </c>
      <c r="J3" s="31">
        <v>2.7345878899999998</v>
      </c>
      <c r="K3" s="31">
        <v>1.8526E-4</v>
      </c>
      <c r="L3" s="31">
        <v>5.2583980000000002E-2</v>
      </c>
      <c r="M3" s="31">
        <v>17.229838569999998</v>
      </c>
      <c r="N3" s="31">
        <v>29.956287060000001</v>
      </c>
      <c r="O3" s="31">
        <v>68.218094429999994</v>
      </c>
      <c r="P3" s="10">
        <v>1.0828798306412699</v>
      </c>
      <c r="R3" s="1" t="s">
        <v>103</v>
      </c>
      <c r="S3" s="31">
        <f t="shared" ref="S3:S26" si="1">(C3/$O3)*100</f>
        <v>6.4305651552630199</v>
      </c>
      <c r="T3" s="31">
        <f t="shared" si="0"/>
        <v>0</v>
      </c>
      <c r="U3" s="31">
        <f t="shared" si="0"/>
        <v>0</v>
      </c>
      <c r="V3" s="31">
        <f t="shared" si="0"/>
        <v>4.9965131809677796</v>
      </c>
      <c r="W3" s="31">
        <f t="shared" si="0"/>
        <v>0</v>
      </c>
      <c r="X3" s="31">
        <f t="shared" si="0"/>
        <v>13.6426306506551</v>
      </c>
      <c r="Y3" s="31">
        <f t="shared" si="0"/>
        <v>1.6748253224404801</v>
      </c>
      <c r="Z3" s="31">
        <f t="shared" si="0"/>
        <v>4.00859612519083</v>
      </c>
      <c r="AA3" s="31">
        <f t="shared" si="0"/>
        <v>2.7157017730845498E-4</v>
      </c>
      <c r="AB3" s="31">
        <f t="shared" si="0"/>
        <v>7.7082158977567899E-2</v>
      </c>
      <c r="AC3" s="31">
        <f t="shared" si="0"/>
        <v>25.2569918787161</v>
      </c>
      <c r="AD3" s="31">
        <f t="shared" si="0"/>
        <v>43.912523957611803</v>
      </c>
      <c r="AE3" s="31">
        <f t="shared" si="0"/>
        <v>100</v>
      </c>
      <c r="AI3" s="13" t="s">
        <v>127</v>
      </c>
      <c r="AJ3" s="15">
        <v>26.0825377859844</v>
      </c>
    </row>
    <row r="4" spans="2:36">
      <c r="B4" s="1" t="s">
        <v>104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1.1650000000000001E-2</v>
      </c>
      <c r="M4" s="31">
        <v>0</v>
      </c>
      <c r="N4" s="31">
        <v>6.2799999999999995E-2</v>
      </c>
      <c r="O4" s="31">
        <v>7.4450000000000002E-2</v>
      </c>
      <c r="P4" s="10">
        <v>1.18180380242032E-3</v>
      </c>
      <c r="R4" s="1" t="s">
        <v>104</v>
      </c>
      <c r="S4" s="31">
        <f t="shared" si="1"/>
        <v>0</v>
      </c>
      <c r="T4" s="31">
        <f t="shared" si="0"/>
        <v>0</v>
      </c>
      <c r="U4" s="31">
        <f t="shared" si="0"/>
        <v>0</v>
      </c>
      <c r="V4" s="31">
        <f t="shared" si="0"/>
        <v>0</v>
      </c>
      <c r="W4" s="31">
        <f t="shared" si="0"/>
        <v>0</v>
      </c>
      <c r="X4" s="31">
        <f t="shared" si="0"/>
        <v>0</v>
      </c>
      <c r="Y4" s="31">
        <f t="shared" si="0"/>
        <v>0</v>
      </c>
      <c r="Z4" s="31">
        <f t="shared" si="0"/>
        <v>0</v>
      </c>
      <c r="AA4" s="31">
        <f t="shared" si="0"/>
        <v>0</v>
      </c>
      <c r="AB4" s="31">
        <f t="shared" si="0"/>
        <v>15.648085963734101</v>
      </c>
      <c r="AC4" s="31">
        <f t="shared" si="0"/>
        <v>0</v>
      </c>
      <c r="AD4" s="31">
        <f t="shared" si="0"/>
        <v>84.351914036265896</v>
      </c>
      <c r="AE4" s="31">
        <f t="shared" si="0"/>
        <v>100</v>
      </c>
      <c r="AI4" s="13" t="s">
        <v>117</v>
      </c>
      <c r="AJ4" s="15">
        <v>13.748097682698599</v>
      </c>
    </row>
    <row r="5" spans="2:36">
      <c r="B5" s="1" t="s">
        <v>105</v>
      </c>
      <c r="C5" s="31">
        <v>0</v>
      </c>
      <c r="D5" s="31">
        <v>0</v>
      </c>
      <c r="E5" s="31">
        <v>0</v>
      </c>
      <c r="F5" s="31">
        <v>7.6320000000000001E-5</v>
      </c>
      <c r="G5" s="31">
        <v>0</v>
      </c>
      <c r="H5" s="31">
        <v>1.4268000000000001E-4</v>
      </c>
      <c r="I5" s="31">
        <v>0</v>
      </c>
      <c r="J5" s="31">
        <v>8.5893999999999999E-4</v>
      </c>
      <c r="K5" s="31">
        <v>0</v>
      </c>
      <c r="L5" s="31">
        <v>1.3906780000000001E-2</v>
      </c>
      <c r="M5" s="31">
        <v>0.11875295</v>
      </c>
      <c r="N5" s="31">
        <v>1.0447430000000001E-2</v>
      </c>
      <c r="O5" s="31">
        <v>0.14418510000000001</v>
      </c>
      <c r="P5" s="10">
        <v>2.2887642636985101E-3</v>
      </c>
      <c r="R5" s="1" t="s">
        <v>105</v>
      </c>
      <c r="S5" s="31">
        <f t="shared" si="1"/>
        <v>0</v>
      </c>
      <c r="T5" s="31">
        <f t="shared" si="0"/>
        <v>0</v>
      </c>
      <c r="U5" s="31">
        <f t="shared" si="0"/>
        <v>0</v>
      </c>
      <c r="V5" s="31">
        <f t="shared" si="0"/>
        <v>5.2931960375933403E-2</v>
      </c>
      <c r="W5" s="31">
        <f t="shared" si="0"/>
        <v>0</v>
      </c>
      <c r="X5" s="31">
        <f t="shared" si="0"/>
        <v>9.8956133470102001E-2</v>
      </c>
      <c r="Y5" s="31">
        <f t="shared" si="0"/>
        <v>0</v>
      </c>
      <c r="Z5" s="31">
        <f t="shared" si="0"/>
        <v>0.59572036222882896</v>
      </c>
      <c r="AA5" s="31">
        <f t="shared" si="0"/>
        <v>0</v>
      </c>
      <c r="AB5" s="31">
        <f t="shared" si="0"/>
        <v>9.6450881540464302</v>
      </c>
      <c r="AC5" s="31">
        <f t="shared" si="0"/>
        <v>82.361457598600694</v>
      </c>
      <c r="AD5" s="31">
        <f t="shared" si="0"/>
        <v>7.2458457912780201</v>
      </c>
      <c r="AE5" s="31">
        <f t="shared" si="0"/>
        <v>100</v>
      </c>
      <c r="AI5" s="13" t="s">
        <v>102</v>
      </c>
      <c r="AJ5" s="15">
        <v>9.1604689283928202</v>
      </c>
    </row>
    <row r="6" spans="2:36">
      <c r="B6" s="17" t="s">
        <v>106</v>
      </c>
      <c r="C6" s="32">
        <v>20.26823048</v>
      </c>
      <c r="D6" s="32">
        <v>1.2999999999999999E-3</v>
      </c>
      <c r="E6" s="32">
        <v>155.61561771000001</v>
      </c>
      <c r="F6" s="32">
        <v>16.921592059999998</v>
      </c>
      <c r="G6" s="32">
        <v>1.5720000000000001</v>
      </c>
      <c r="H6" s="32">
        <v>202.76369124999999</v>
      </c>
      <c r="I6" s="32">
        <v>13.47946258</v>
      </c>
      <c r="J6" s="32">
        <v>31.57950846</v>
      </c>
      <c r="K6" s="32">
        <v>94.12844054</v>
      </c>
      <c r="L6" s="32">
        <v>12.00785756</v>
      </c>
      <c r="M6" s="32">
        <v>22.40258918</v>
      </c>
      <c r="N6" s="32">
        <v>74.777771079999994</v>
      </c>
      <c r="O6" s="32">
        <v>645.51806090000002</v>
      </c>
      <c r="P6" s="19">
        <v>10.2468193271002</v>
      </c>
      <c r="R6" s="17" t="s">
        <v>106</v>
      </c>
      <c r="S6" s="32">
        <f t="shared" si="1"/>
        <v>3.1398394108046199</v>
      </c>
      <c r="T6" s="32">
        <f t="shared" si="0"/>
        <v>2.0138863321461601E-4</v>
      </c>
      <c r="U6" s="32">
        <f t="shared" si="0"/>
        <v>24.1070896595885</v>
      </c>
      <c r="V6" s="32">
        <f t="shared" si="0"/>
        <v>2.6213971513682202</v>
      </c>
      <c r="W6" s="32">
        <f t="shared" si="0"/>
        <v>0.24352533185644301</v>
      </c>
      <c r="X6" s="32">
        <f t="shared" si="0"/>
        <v>31.411002035682898</v>
      </c>
      <c r="Y6" s="32">
        <f t="shared" si="0"/>
        <v>2.0881619580413502</v>
      </c>
      <c r="Z6" s="32">
        <f t="shared" si="0"/>
        <v>4.8921184971913796</v>
      </c>
      <c r="AA6" s="32">
        <f t="shared" si="0"/>
        <v>14.5818446053645</v>
      </c>
      <c r="AB6" s="32">
        <f t="shared" si="0"/>
        <v>1.86018924757245</v>
      </c>
      <c r="AC6" s="32">
        <f t="shared" si="0"/>
        <v>3.4704821657144098</v>
      </c>
      <c r="AD6" s="32">
        <f t="shared" si="0"/>
        <v>11.584148548182</v>
      </c>
      <c r="AE6" s="32">
        <f t="shared" si="0"/>
        <v>100</v>
      </c>
      <c r="AI6" s="13" t="s">
        <v>115</v>
      </c>
      <c r="AJ6" s="15">
        <v>5.79131232819008</v>
      </c>
    </row>
    <row r="7" spans="2:36">
      <c r="B7" s="1" t="s">
        <v>110</v>
      </c>
      <c r="C7" s="31">
        <v>0</v>
      </c>
      <c r="D7" s="31">
        <v>0</v>
      </c>
      <c r="E7" s="31">
        <v>0</v>
      </c>
      <c r="F7" s="31">
        <v>3.8556487700000002</v>
      </c>
      <c r="G7" s="31">
        <v>0</v>
      </c>
      <c r="H7" s="31">
        <v>25.456159190000001</v>
      </c>
      <c r="I7" s="31">
        <v>0</v>
      </c>
      <c r="J7" s="31">
        <v>4.8887168499999998</v>
      </c>
      <c r="K7" s="31">
        <v>12.104083579999999</v>
      </c>
      <c r="L7" s="31">
        <v>14.530190060000001</v>
      </c>
      <c r="M7" s="31">
        <v>15.728499960000001</v>
      </c>
      <c r="N7" s="31">
        <v>24.883656890000001</v>
      </c>
      <c r="O7" s="31">
        <v>101.4469553</v>
      </c>
      <c r="P7" s="10">
        <v>1.6103478511417599</v>
      </c>
      <c r="R7" s="1" t="s">
        <v>110</v>
      </c>
      <c r="S7" s="31">
        <f t="shared" si="1"/>
        <v>0</v>
      </c>
      <c r="T7" s="31">
        <f t="shared" si="0"/>
        <v>0</v>
      </c>
      <c r="U7" s="31">
        <f t="shared" si="0"/>
        <v>0</v>
      </c>
      <c r="V7" s="31">
        <f t="shared" si="0"/>
        <v>3.8006549911705401</v>
      </c>
      <c r="W7" s="31">
        <f t="shared" si="0"/>
        <v>0</v>
      </c>
      <c r="X7" s="31">
        <f t="shared" si="0"/>
        <v>25.093073631161001</v>
      </c>
      <c r="Y7" s="31">
        <f t="shared" si="0"/>
        <v>0</v>
      </c>
      <c r="Z7" s="31">
        <f t="shared" si="0"/>
        <v>4.8189882441942498</v>
      </c>
      <c r="AA7" s="31">
        <f t="shared" si="0"/>
        <v>11.931440962624899</v>
      </c>
      <c r="AB7" s="31">
        <f t="shared" si="0"/>
        <v>14.322943470339901</v>
      </c>
      <c r="AC7" s="31">
        <f t="shared" si="0"/>
        <v>15.504161670981199</v>
      </c>
      <c r="AD7" s="31">
        <f t="shared" si="0"/>
        <v>24.528737029528202</v>
      </c>
      <c r="AE7" s="31">
        <f t="shared" si="0"/>
        <v>100</v>
      </c>
      <c r="AI7" s="13" t="s">
        <v>138</v>
      </c>
      <c r="AJ7" s="15">
        <v>5.6257566468407001</v>
      </c>
    </row>
    <row r="8" spans="2:36">
      <c r="B8" s="17" t="s">
        <v>111</v>
      </c>
      <c r="C8" s="32">
        <v>7.7840940000001302E-2</v>
      </c>
      <c r="D8" s="32">
        <v>0</v>
      </c>
      <c r="E8" s="32">
        <v>0</v>
      </c>
      <c r="F8" s="32">
        <v>0.26296338999999702</v>
      </c>
      <c r="G8" s="32">
        <v>0</v>
      </c>
      <c r="H8" s="32">
        <v>4.6647821400000202</v>
      </c>
      <c r="I8" s="32">
        <v>1.1589742199999999</v>
      </c>
      <c r="J8" s="32">
        <v>1.1732359000000001</v>
      </c>
      <c r="K8" s="32">
        <v>16.0033347</v>
      </c>
      <c r="L8" s="32">
        <v>0.452244390000001</v>
      </c>
      <c r="M8" s="32">
        <v>3.8695911999999999</v>
      </c>
      <c r="N8" s="32">
        <v>10.78312146</v>
      </c>
      <c r="O8" s="32">
        <v>38.446088340000003</v>
      </c>
      <c r="P8" s="19">
        <v>0.61028520333645997</v>
      </c>
      <c r="R8" s="17" t="s">
        <v>111</v>
      </c>
      <c r="S8" s="32">
        <f t="shared" si="1"/>
        <v>0.202467775945399</v>
      </c>
      <c r="T8" s="32">
        <f t="shared" si="0"/>
        <v>0</v>
      </c>
      <c r="U8" s="32">
        <f t="shared" si="0"/>
        <v>0</v>
      </c>
      <c r="V8" s="32">
        <f t="shared" si="0"/>
        <v>0.68397957075493998</v>
      </c>
      <c r="W8" s="32">
        <f t="shared" si="0"/>
        <v>0</v>
      </c>
      <c r="X8" s="32">
        <f t="shared" si="0"/>
        <v>12.133307551984901</v>
      </c>
      <c r="Y8" s="32">
        <f t="shared" si="0"/>
        <v>3.0145439238201601</v>
      </c>
      <c r="Z8" s="32">
        <f t="shared" si="0"/>
        <v>3.0516391931070501</v>
      </c>
      <c r="AA8" s="32">
        <f t="shared" si="0"/>
        <v>41.625391271209899</v>
      </c>
      <c r="AB8" s="32">
        <f t="shared" si="0"/>
        <v>1.1763079406168799</v>
      </c>
      <c r="AC8" s="32">
        <f t="shared" si="0"/>
        <v>10.0649802543735</v>
      </c>
      <c r="AD8" s="32">
        <f t="shared" si="0"/>
        <v>28.047382518187302</v>
      </c>
      <c r="AE8" s="32">
        <f t="shared" si="0"/>
        <v>100</v>
      </c>
      <c r="AI8" s="13" t="s">
        <v>121</v>
      </c>
      <c r="AJ8" s="15">
        <v>3.18493865260871</v>
      </c>
    </row>
    <row r="9" spans="2:36">
      <c r="B9" s="17" t="s">
        <v>112</v>
      </c>
      <c r="C9" s="32">
        <v>20.346071420000001</v>
      </c>
      <c r="D9" s="32">
        <v>1.2999999999999999E-3</v>
      </c>
      <c r="E9" s="32">
        <v>155.61561771000001</v>
      </c>
      <c r="F9" s="32">
        <v>21.04020422</v>
      </c>
      <c r="G9" s="32">
        <v>1.5720000000000001</v>
      </c>
      <c r="H9" s="32">
        <v>232.88463257999999</v>
      </c>
      <c r="I9" s="32">
        <v>14.638436799999999</v>
      </c>
      <c r="J9" s="32">
        <v>37.641461210000003</v>
      </c>
      <c r="K9" s="32">
        <v>122.23585882</v>
      </c>
      <c r="L9" s="32">
        <v>26.990292010000001</v>
      </c>
      <c r="M9" s="32">
        <v>42.000680340000002</v>
      </c>
      <c r="N9" s="32">
        <v>110.44454943</v>
      </c>
      <c r="O9" s="32">
        <v>785.41110454</v>
      </c>
      <c r="P9" s="19">
        <v>12.467452381578401</v>
      </c>
      <c r="R9" s="17" t="s">
        <v>112</v>
      </c>
      <c r="S9" s="32">
        <f t="shared" si="1"/>
        <v>2.5904995870813798</v>
      </c>
      <c r="T9" s="32">
        <f t="shared" si="0"/>
        <v>1.6551841353979599E-4</v>
      </c>
      <c r="U9" s="32">
        <f t="shared" si="0"/>
        <v>19.813269357980499</v>
      </c>
      <c r="V9" s="32">
        <f t="shared" si="0"/>
        <v>2.6788778638828701</v>
      </c>
      <c r="W9" s="32">
        <f t="shared" si="0"/>
        <v>0.20014995852658499</v>
      </c>
      <c r="X9" s="32">
        <f t="shared" si="0"/>
        <v>29.651303786492299</v>
      </c>
      <c r="Y9" s="32">
        <f t="shared" si="0"/>
        <v>1.8637929506450599</v>
      </c>
      <c r="Z9" s="32">
        <f t="shared" si="0"/>
        <v>4.7925807252299899</v>
      </c>
      <c r="AA9" s="32">
        <f t="shared" si="0"/>
        <v>15.5632964842776</v>
      </c>
      <c r="AB9" s="32">
        <f t="shared" si="0"/>
        <v>3.4364540880546501</v>
      </c>
      <c r="AC9" s="32">
        <f t="shared" si="0"/>
        <v>5.3476045980530102</v>
      </c>
      <c r="AD9" s="32">
        <f t="shared" si="0"/>
        <v>14.0620050813625</v>
      </c>
      <c r="AE9" s="32">
        <f t="shared" si="0"/>
        <v>100</v>
      </c>
      <c r="AI9" s="13" t="s">
        <v>110</v>
      </c>
      <c r="AJ9" s="15">
        <v>1.6103478511417599</v>
      </c>
    </row>
    <row r="10" spans="2:36">
      <c r="B10" s="17" t="s">
        <v>113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3.7515469999998802E-2</v>
      </c>
      <c r="I10" s="32">
        <v>0</v>
      </c>
      <c r="J10" s="32">
        <v>0</v>
      </c>
      <c r="K10" s="32">
        <v>0</v>
      </c>
      <c r="L10" s="32">
        <v>3.5E-4</v>
      </c>
      <c r="M10" s="32">
        <v>0.25691303999999898</v>
      </c>
      <c r="N10" s="32">
        <v>0.89107255000006402</v>
      </c>
      <c r="O10" s="32">
        <v>1.18585106000006</v>
      </c>
      <c r="P10" s="19">
        <v>1.88239528786063E-2</v>
      </c>
      <c r="R10" s="17" t="s">
        <v>113</v>
      </c>
      <c r="S10" s="32">
        <f t="shared" si="1"/>
        <v>0</v>
      </c>
      <c r="T10" s="32">
        <f t="shared" si="0"/>
        <v>0</v>
      </c>
      <c r="U10" s="32">
        <f t="shared" si="0"/>
        <v>0</v>
      </c>
      <c r="V10" s="32">
        <f t="shared" si="0"/>
        <v>0</v>
      </c>
      <c r="W10" s="32">
        <f t="shared" si="0"/>
        <v>0</v>
      </c>
      <c r="X10" s="32">
        <f t="shared" si="0"/>
        <v>3.1635903753374301</v>
      </c>
      <c r="Y10" s="32">
        <f t="shared" si="0"/>
        <v>0</v>
      </c>
      <c r="Z10" s="32">
        <f t="shared" si="0"/>
        <v>0</v>
      </c>
      <c r="AA10" s="32">
        <f t="shared" si="0"/>
        <v>0</v>
      </c>
      <c r="AB10" s="32">
        <f t="shared" si="0"/>
        <v>2.9514667718894001E-2</v>
      </c>
      <c r="AC10" s="32">
        <f t="shared" si="0"/>
        <v>21.664865737859699</v>
      </c>
      <c r="AD10" s="32">
        <f t="shared" si="0"/>
        <v>75.142029219084094</v>
      </c>
      <c r="AE10" s="32">
        <f t="shared" si="0"/>
        <v>100</v>
      </c>
      <c r="AI10" s="13" t="s">
        <v>123</v>
      </c>
      <c r="AJ10" s="15">
        <v>1.40456554020041</v>
      </c>
    </row>
    <row r="11" spans="2:36">
      <c r="B11" s="17" t="s">
        <v>114</v>
      </c>
      <c r="C11" s="32">
        <v>20.346071420000001</v>
      </c>
      <c r="D11" s="32">
        <v>1.2999999999999999E-3</v>
      </c>
      <c r="E11" s="32">
        <v>155.61561771000001</v>
      </c>
      <c r="F11" s="32">
        <v>21.04020422</v>
      </c>
      <c r="G11" s="32">
        <v>1.5720000000000001</v>
      </c>
      <c r="H11" s="32">
        <v>232.92214805</v>
      </c>
      <c r="I11" s="32">
        <v>14.638436799999999</v>
      </c>
      <c r="J11" s="32">
        <v>37.641461210000003</v>
      </c>
      <c r="K11" s="32">
        <v>122.23585882</v>
      </c>
      <c r="L11" s="32">
        <v>26.990642009999998</v>
      </c>
      <c r="M11" s="32">
        <v>42.257593380000003</v>
      </c>
      <c r="N11" s="32">
        <v>111.33562198</v>
      </c>
      <c r="O11" s="32">
        <v>786.5969556</v>
      </c>
      <c r="P11" s="19">
        <v>12.486276334456999</v>
      </c>
      <c r="R11" s="17" t="s">
        <v>114</v>
      </c>
      <c r="S11" s="32">
        <f t="shared" si="1"/>
        <v>2.5865942240369399</v>
      </c>
      <c r="T11" s="32">
        <f t="shared" si="0"/>
        <v>1.6526888271622999E-4</v>
      </c>
      <c r="U11" s="32">
        <f t="shared" si="0"/>
        <v>19.783399440098201</v>
      </c>
      <c r="V11" s="32">
        <f t="shared" si="0"/>
        <v>2.6748392642774701</v>
      </c>
      <c r="W11" s="32">
        <f t="shared" si="0"/>
        <v>0.199848218176857</v>
      </c>
      <c r="X11" s="32">
        <f t="shared" si="0"/>
        <v>29.611371667759901</v>
      </c>
      <c r="Y11" s="32">
        <f t="shared" si="0"/>
        <v>1.8609831497293401</v>
      </c>
      <c r="Z11" s="32">
        <f t="shared" si="0"/>
        <v>4.7853555676792396</v>
      </c>
      <c r="AA11" s="32">
        <f t="shared" si="0"/>
        <v>15.5398337038771</v>
      </c>
      <c r="AB11" s="32">
        <f t="shared" si="0"/>
        <v>3.4313178836818801</v>
      </c>
      <c r="AC11" s="32">
        <f t="shared" si="0"/>
        <v>5.3722040339918102</v>
      </c>
      <c r="AD11" s="32">
        <f t="shared" si="0"/>
        <v>14.1540875778086</v>
      </c>
      <c r="AE11" s="32">
        <f t="shared" si="0"/>
        <v>100</v>
      </c>
      <c r="AI11" s="13" t="s">
        <v>103</v>
      </c>
      <c r="AJ11" s="15">
        <v>1.0828798306412699</v>
      </c>
    </row>
    <row r="12" spans="2:36">
      <c r="B12" s="1" t="s">
        <v>116</v>
      </c>
      <c r="C12" s="31">
        <v>0</v>
      </c>
      <c r="D12" s="31">
        <v>0</v>
      </c>
      <c r="E12" s="31">
        <v>1797.3648390000001</v>
      </c>
      <c r="F12" s="31">
        <v>2.44</v>
      </c>
      <c r="G12" s="31">
        <v>0</v>
      </c>
      <c r="H12" s="31">
        <v>4.0000000000000003E-5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5.1810053900000996</v>
      </c>
      <c r="O12" s="31">
        <v>1804.9858843899999</v>
      </c>
      <c r="P12" s="10">
        <v>28.651970201304199</v>
      </c>
      <c r="R12" s="1" t="s">
        <v>116</v>
      </c>
      <c r="S12" s="31">
        <f t="shared" si="1"/>
        <v>0</v>
      </c>
      <c r="T12" s="31">
        <f t="shared" si="0"/>
        <v>0</v>
      </c>
      <c r="U12" s="31">
        <f t="shared" si="0"/>
        <v>99.577778116942198</v>
      </c>
      <c r="V12" s="31">
        <f t="shared" si="0"/>
        <v>0.135181112556157</v>
      </c>
      <c r="W12" s="31">
        <f t="shared" si="0"/>
        <v>0</v>
      </c>
      <c r="X12" s="31">
        <f t="shared" si="0"/>
        <v>2.2160838123960201E-6</v>
      </c>
      <c r="Y12" s="31">
        <f t="shared" si="0"/>
        <v>0</v>
      </c>
      <c r="Z12" s="31">
        <f t="shared" si="0"/>
        <v>0</v>
      </c>
      <c r="AA12" s="31">
        <f t="shared" si="0"/>
        <v>0</v>
      </c>
      <c r="AB12" s="31">
        <f t="shared" si="0"/>
        <v>0</v>
      </c>
      <c r="AC12" s="31">
        <f t="shared" si="0"/>
        <v>0</v>
      </c>
      <c r="AD12" s="31">
        <f t="shared" si="0"/>
        <v>0.287038554417894</v>
      </c>
      <c r="AE12" s="31">
        <f t="shared" si="0"/>
        <v>100</v>
      </c>
      <c r="AI12" s="13" t="s">
        <v>137</v>
      </c>
      <c r="AJ12" s="15">
        <v>0.87996678646758197</v>
      </c>
    </row>
    <row r="13" spans="2:36">
      <c r="B13" s="1" t="s">
        <v>117</v>
      </c>
      <c r="C13" s="31">
        <v>0</v>
      </c>
      <c r="D13" s="31">
        <v>0</v>
      </c>
      <c r="E13" s="31">
        <v>857.01029291999998</v>
      </c>
      <c r="F13" s="31">
        <v>4.3563227400000004</v>
      </c>
      <c r="G13" s="31">
        <v>0</v>
      </c>
      <c r="H13" s="31">
        <v>1.1599876600000001</v>
      </c>
      <c r="I13" s="31">
        <v>0</v>
      </c>
      <c r="J13" s="31">
        <v>0</v>
      </c>
      <c r="K13" s="31">
        <v>0</v>
      </c>
      <c r="L13" s="31">
        <v>1.5372000000000001E-4</v>
      </c>
      <c r="M13" s="31">
        <v>0</v>
      </c>
      <c r="N13" s="31">
        <v>3.5610575199999799</v>
      </c>
      <c r="O13" s="31">
        <v>866.08781455999997</v>
      </c>
      <c r="P13" s="10">
        <v>13.748097682698599</v>
      </c>
      <c r="R13" s="1" t="s">
        <v>117</v>
      </c>
      <c r="S13" s="31">
        <f t="shared" si="1"/>
        <v>0</v>
      </c>
      <c r="T13" s="31">
        <f t="shared" si="0"/>
        <v>0</v>
      </c>
      <c r="U13" s="31">
        <f t="shared" si="0"/>
        <v>98.951893620093102</v>
      </c>
      <c r="V13" s="31">
        <f t="shared" si="0"/>
        <v>0.50298857307132905</v>
      </c>
      <c r="W13" s="31">
        <f t="shared" si="0"/>
        <v>0</v>
      </c>
      <c r="X13" s="31">
        <f t="shared" si="0"/>
        <v>0.13393418548317901</v>
      </c>
      <c r="Y13" s="31">
        <f t="shared" si="0"/>
        <v>0</v>
      </c>
      <c r="Z13" s="31">
        <f t="shared" si="0"/>
        <v>0</v>
      </c>
      <c r="AA13" s="31">
        <f t="shared" si="0"/>
        <v>0</v>
      </c>
      <c r="AB13" s="31">
        <f t="shared" si="0"/>
        <v>1.77487775968878E-5</v>
      </c>
      <c r="AC13" s="31">
        <f t="shared" si="0"/>
        <v>0</v>
      </c>
      <c r="AD13" s="31">
        <f t="shared" si="0"/>
        <v>0.411165872574839</v>
      </c>
      <c r="AE13" s="31">
        <f t="shared" si="0"/>
        <v>100</v>
      </c>
      <c r="AI13" s="13" t="s">
        <v>143</v>
      </c>
      <c r="AJ13" s="15">
        <v>0.65703973743189403</v>
      </c>
    </row>
    <row r="14" spans="2:36">
      <c r="B14" s="1" t="s">
        <v>115</v>
      </c>
      <c r="C14" s="31">
        <v>0</v>
      </c>
      <c r="D14" s="31">
        <v>364.79139813</v>
      </c>
      <c r="E14" s="31">
        <v>0</v>
      </c>
      <c r="F14" s="31">
        <v>0</v>
      </c>
      <c r="G14" s="31">
        <v>0</v>
      </c>
      <c r="H14" s="31">
        <v>2.6609569999999999E-2</v>
      </c>
      <c r="I14" s="31">
        <v>0</v>
      </c>
      <c r="J14" s="31">
        <v>1.11E-4</v>
      </c>
      <c r="K14" s="31">
        <v>0</v>
      </c>
      <c r="L14" s="31">
        <v>1.50533E-3</v>
      </c>
      <c r="M14" s="31">
        <v>0</v>
      </c>
      <c r="N14" s="31">
        <v>1.5217380000054801E-2</v>
      </c>
      <c r="O14" s="31">
        <v>364.83484141000002</v>
      </c>
      <c r="P14" s="10">
        <v>5.79131232819008</v>
      </c>
      <c r="R14" s="1" t="s">
        <v>115</v>
      </c>
      <c r="S14" s="31">
        <f t="shared" si="1"/>
        <v>0</v>
      </c>
      <c r="T14" s="31">
        <f t="shared" si="0"/>
        <v>99.988092343419794</v>
      </c>
      <c r="U14" s="31">
        <f t="shared" si="0"/>
        <v>0</v>
      </c>
      <c r="V14" s="31">
        <f t="shared" si="0"/>
        <v>0</v>
      </c>
      <c r="W14" s="31">
        <f t="shared" si="0"/>
        <v>0</v>
      </c>
      <c r="X14" s="31">
        <f t="shared" si="0"/>
        <v>7.2935934235777303E-3</v>
      </c>
      <c r="Y14" s="31">
        <f t="shared" si="0"/>
        <v>0</v>
      </c>
      <c r="Z14" s="31">
        <f t="shared" si="0"/>
        <v>3.04247257665993E-5</v>
      </c>
      <c r="AA14" s="31">
        <f t="shared" si="0"/>
        <v>0</v>
      </c>
      <c r="AB14" s="31">
        <f t="shared" si="0"/>
        <v>4.1260587782193599E-4</v>
      </c>
      <c r="AC14" s="31">
        <f t="shared" si="0"/>
        <v>0</v>
      </c>
      <c r="AD14" s="31">
        <f t="shared" si="0"/>
        <v>4.1710325530432499E-3</v>
      </c>
      <c r="AE14" s="31">
        <f t="shared" si="0"/>
        <v>100</v>
      </c>
      <c r="AI14" s="13" t="s">
        <v>105</v>
      </c>
      <c r="AJ14" s="15">
        <v>2.2887642636985101E-3</v>
      </c>
    </row>
    <row r="15" spans="2:36">
      <c r="B15" s="1" t="s">
        <v>121</v>
      </c>
      <c r="C15" s="31">
        <v>0</v>
      </c>
      <c r="D15" s="31">
        <v>0</v>
      </c>
      <c r="E15" s="31">
        <v>200.64074658999999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5.8E-4</v>
      </c>
      <c r="O15" s="31">
        <v>200.64132659000001</v>
      </c>
      <c r="P15" s="10">
        <v>3.18493865260871</v>
      </c>
      <c r="R15" s="1" t="s">
        <v>121</v>
      </c>
      <c r="S15" s="31">
        <f t="shared" si="1"/>
        <v>0</v>
      </c>
      <c r="T15" s="31">
        <f t="shared" si="0"/>
        <v>0</v>
      </c>
      <c r="U15" s="31">
        <f t="shared" si="0"/>
        <v>99.999710926951195</v>
      </c>
      <c r="V15" s="31">
        <f t="shared" si="0"/>
        <v>0</v>
      </c>
      <c r="W15" s="31">
        <f t="shared" si="0"/>
        <v>0</v>
      </c>
      <c r="X15" s="31">
        <f t="shared" si="0"/>
        <v>0</v>
      </c>
      <c r="Y15" s="31">
        <f t="shared" si="0"/>
        <v>0</v>
      </c>
      <c r="Z15" s="31">
        <f t="shared" si="0"/>
        <v>0</v>
      </c>
      <c r="AA15" s="31">
        <f t="shared" si="0"/>
        <v>0</v>
      </c>
      <c r="AB15" s="31">
        <f t="shared" si="0"/>
        <v>0</v>
      </c>
      <c r="AC15" s="31">
        <f t="shared" si="0"/>
        <v>0</v>
      </c>
      <c r="AD15" s="31">
        <f t="shared" si="0"/>
        <v>2.89073048836643E-4</v>
      </c>
      <c r="AE15" s="31">
        <f t="shared" si="0"/>
        <v>100</v>
      </c>
      <c r="AI15" s="13" t="s">
        <v>104</v>
      </c>
      <c r="AJ15" s="15">
        <v>1.18180380242032E-3</v>
      </c>
    </row>
    <row r="16" spans="2:36">
      <c r="B16" s="1" t="s">
        <v>123</v>
      </c>
      <c r="C16" s="31">
        <v>0</v>
      </c>
      <c r="D16" s="31">
        <v>0</v>
      </c>
      <c r="E16" s="31">
        <v>88.467451580000002</v>
      </c>
      <c r="F16" s="31">
        <v>0</v>
      </c>
      <c r="G16" s="31">
        <v>0</v>
      </c>
      <c r="H16" s="31">
        <v>1.5851870000000001E-2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88.483303449999994</v>
      </c>
      <c r="P16" s="10">
        <v>1.40456554020041</v>
      </c>
      <c r="R16" s="1" t="s">
        <v>123</v>
      </c>
      <c r="S16" s="31">
        <f t="shared" si="1"/>
        <v>0</v>
      </c>
      <c r="T16" s="31">
        <f t="shared" si="0"/>
        <v>0</v>
      </c>
      <c r="U16" s="31">
        <f t="shared" si="0"/>
        <v>99.982084902595304</v>
      </c>
      <c r="V16" s="31">
        <f t="shared" si="0"/>
        <v>0</v>
      </c>
      <c r="W16" s="31">
        <f t="shared" si="0"/>
        <v>0</v>
      </c>
      <c r="X16" s="31">
        <f t="shared" si="0"/>
        <v>1.7915097404740898E-2</v>
      </c>
      <c r="Y16" s="31">
        <f t="shared" si="0"/>
        <v>0</v>
      </c>
      <c r="Z16" s="31">
        <f t="shared" si="0"/>
        <v>0</v>
      </c>
      <c r="AA16" s="31">
        <f t="shared" si="0"/>
        <v>0</v>
      </c>
      <c r="AB16" s="31">
        <f t="shared" si="0"/>
        <v>0</v>
      </c>
      <c r="AC16" s="31">
        <f t="shared" si="0"/>
        <v>0</v>
      </c>
      <c r="AD16" s="31">
        <f t="shared" si="0"/>
        <v>0</v>
      </c>
      <c r="AE16" s="31">
        <f t="shared" si="0"/>
        <v>100</v>
      </c>
      <c r="AI16" s="13" t="s">
        <v>124</v>
      </c>
      <c r="AJ16" s="15">
        <v>0.97986469649104502</v>
      </c>
    </row>
    <row r="17" spans="2:36">
      <c r="B17" s="17" t="s">
        <v>124</v>
      </c>
      <c r="C17" s="32">
        <v>0</v>
      </c>
      <c r="D17" s="32">
        <v>0</v>
      </c>
      <c r="E17" s="32">
        <v>59.729572109999701</v>
      </c>
      <c r="F17" s="32">
        <v>0</v>
      </c>
      <c r="G17" s="32">
        <v>0</v>
      </c>
      <c r="H17" s="32">
        <v>1.2E-2</v>
      </c>
      <c r="I17" s="32">
        <v>0</v>
      </c>
      <c r="J17" s="32">
        <v>0</v>
      </c>
      <c r="K17" s="32">
        <v>0</v>
      </c>
      <c r="L17" s="32">
        <v>1E-4</v>
      </c>
      <c r="M17" s="32">
        <v>0</v>
      </c>
      <c r="N17" s="32">
        <v>1.9867861200008401</v>
      </c>
      <c r="O17" s="32">
        <v>61.728458230000498</v>
      </c>
      <c r="P17" s="19">
        <v>0.97986469649104502</v>
      </c>
      <c r="R17" s="17" t="s">
        <v>124</v>
      </c>
      <c r="S17" s="32">
        <f t="shared" si="1"/>
        <v>0</v>
      </c>
      <c r="T17" s="32">
        <f t="shared" si="0"/>
        <v>0</v>
      </c>
      <c r="U17" s="32">
        <f t="shared" si="0"/>
        <v>96.761807799324998</v>
      </c>
      <c r="V17" s="32">
        <f t="shared" si="0"/>
        <v>0</v>
      </c>
      <c r="W17" s="32">
        <f t="shared" si="0"/>
        <v>0</v>
      </c>
      <c r="X17" s="32">
        <f t="shared" si="0"/>
        <v>1.9439980106562799E-2</v>
      </c>
      <c r="Y17" s="32">
        <f t="shared" si="0"/>
        <v>0</v>
      </c>
      <c r="Z17" s="32">
        <f t="shared" si="0"/>
        <v>0</v>
      </c>
      <c r="AA17" s="32">
        <f t="shared" si="0"/>
        <v>0</v>
      </c>
      <c r="AB17" s="32">
        <f t="shared" si="0"/>
        <v>1.6199983422135599E-4</v>
      </c>
      <c r="AC17" s="32">
        <f t="shared" si="0"/>
        <v>0</v>
      </c>
      <c r="AD17" s="32">
        <f t="shared" si="0"/>
        <v>3.21859022073428</v>
      </c>
      <c r="AE17" s="32">
        <f t="shared" si="0"/>
        <v>100</v>
      </c>
      <c r="AI17" s="13" t="s">
        <v>111</v>
      </c>
      <c r="AJ17" s="15">
        <v>0.61028520333645997</v>
      </c>
    </row>
    <row r="18" spans="2:36">
      <c r="B18" s="17" t="s">
        <v>125</v>
      </c>
      <c r="C18" s="32">
        <v>0</v>
      </c>
      <c r="D18" s="32">
        <v>364.79139813</v>
      </c>
      <c r="E18" s="32">
        <v>3003.2129021999999</v>
      </c>
      <c r="F18" s="32">
        <v>6.7963227399999999</v>
      </c>
      <c r="G18" s="32">
        <v>0</v>
      </c>
      <c r="H18" s="32">
        <v>1.2144891</v>
      </c>
      <c r="I18" s="32">
        <v>0</v>
      </c>
      <c r="J18" s="32">
        <v>1.11E-4</v>
      </c>
      <c r="K18" s="32">
        <v>0</v>
      </c>
      <c r="L18" s="32">
        <v>1.7590500000000001E-3</v>
      </c>
      <c r="M18" s="32">
        <v>0</v>
      </c>
      <c r="N18" s="32">
        <v>10.7446464100003</v>
      </c>
      <c r="O18" s="32">
        <v>3386.7616286299999</v>
      </c>
      <c r="P18" s="19">
        <v>53.760749101493097</v>
      </c>
      <c r="R18" s="17" t="s">
        <v>125</v>
      </c>
      <c r="S18" s="32">
        <f t="shared" si="1"/>
        <v>0</v>
      </c>
      <c r="T18" s="32">
        <f t="shared" ref="T18:T26" si="2">(D18/$O18)*100</f>
        <v>10.7710975300486</v>
      </c>
      <c r="U18" s="32">
        <f t="shared" ref="U18:U26" si="3">(E18/$O18)*100</f>
        <v>88.675059880575304</v>
      </c>
      <c r="V18" s="32">
        <f t="shared" ref="V18:V26" si="4">(F18/$O18)*100</f>
        <v>0.20067319419669999</v>
      </c>
      <c r="W18" s="32">
        <f t="shared" ref="W18:W26" si="5">(G18/$O18)*100</f>
        <v>0</v>
      </c>
      <c r="X18" s="32">
        <f t="shared" ref="X18:X26" si="6">(H18/$O18)*100</f>
        <v>3.5859893112444398E-2</v>
      </c>
      <c r="Y18" s="32">
        <f t="shared" ref="Y18:Y26" si="7">(I18/$O18)*100</f>
        <v>0</v>
      </c>
      <c r="Z18" s="32">
        <f t="shared" ref="Z18:Z26" si="8">(J18/$O18)*100</f>
        <v>3.2774671551036001E-6</v>
      </c>
      <c r="AA18" s="32">
        <f t="shared" ref="AA18:AA26" si="9">(K18/$O18)*100</f>
        <v>0</v>
      </c>
      <c r="AB18" s="32">
        <f t="shared" ref="AB18:AB26" si="10">(L18/$O18)*100</f>
        <v>5.1938996389053902E-5</v>
      </c>
      <c r="AC18" s="32">
        <f t="shared" ref="AC18:AC26" si="11">(M18/$O18)*100</f>
        <v>0</v>
      </c>
      <c r="AD18" s="32">
        <f t="shared" ref="AD18:AD26" si="12">(N18/$O18)*100</f>
        <v>0.31725428560340302</v>
      </c>
      <c r="AE18" s="32">
        <f t="shared" ref="AE18:AE26" si="13">(O18/$O18)*100</f>
        <v>100</v>
      </c>
      <c r="AI18" s="13" t="s">
        <v>134</v>
      </c>
      <c r="AJ18" s="15">
        <v>0.14835417603561599</v>
      </c>
    </row>
    <row r="19" spans="2:36">
      <c r="B19" s="1" t="s">
        <v>127</v>
      </c>
      <c r="C19" s="31">
        <v>0</v>
      </c>
      <c r="D19" s="31">
        <v>0</v>
      </c>
      <c r="E19" s="31">
        <v>1643.1128438000001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6.7114000000953701E-3</v>
      </c>
      <c r="O19" s="31">
        <v>1643.1195551999999</v>
      </c>
      <c r="P19" s="10">
        <v>26.0825377859844</v>
      </c>
      <c r="R19" s="1" t="s">
        <v>127</v>
      </c>
      <c r="S19" s="31">
        <f t="shared" si="1"/>
        <v>0</v>
      </c>
      <c r="T19" s="31">
        <f t="shared" si="2"/>
        <v>0</v>
      </c>
      <c r="U19" s="31">
        <f t="shared" si="3"/>
        <v>99.999591545242197</v>
      </c>
      <c r="V19" s="31">
        <f t="shared" si="4"/>
        <v>0</v>
      </c>
      <c r="W19" s="31">
        <f t="shared" si="5"/>
        <v>0</v>
      </c>
      <c r="X19" s="31">
        <f t="shared" si="6"/>
        <v>0</v>
      </c>
      <c r="Y19" s="31">
        <f t="shared" si="7"/>
        <v>0</v>
      </c>
      <c r="Z19" s="31">
        <f t="shared" si="8"/>
        <v>0</v>
      </c>
      <c r="AA19" s="31">
        <f t="shared" si="9"/>
        <v>0</v>
      </c>
      <c r="AB19" s="31">
        <f t="shared" si="10"/>
        <v>0</v>
      </c>
      <c r="AC19" s="31">
        <f t="shared" si="11"/>
        <v>0</v>
      </c>
      <c r="AD19" s="31">
        <f t="shared" si="12"/>
        <v>4.0845475783279E-4</v>
      </c>
      <c r="AE19" s="31">
        <f t="shared" si="13"/>
        <v>100</v>
      </c>
      <c r="AI19" s="13" t="s">
        <v>141</v>
      </c>
      <c r="AJ19" s="15">
        <v>0.35931943128965399</v>
      </c>
    </row>
    <row r="20" spans="2:36">
      <c r="B20" s="17" t="s">
        <v>134</v>
      </c>
      <c r="C20" s="32">
        <v>0</v>
      </c>
      <c r="D20" s="32">
        <v>2.6783200000000001E-3</v>
      </c>
      <c r="E20" s="32">
        <v>0</v>
      </c>
      <c r="F20" s="32">
        <v>1.8422999999999999E-4</v>
      </c>
      <c r="G20" s="32">
        <v>0</v>
      </c>
      <c r="H20" s="32">
        <v>0.73782599999999998</v>
      </c>
      <c r="I20" s="32">
        <v>0</v>
      </c>
      <c r="J20" s="32">
        <v>3.8612999999999999E-4</v>
      </c>
      <c r="K20" s="32">
        <v>0</v>
      </c>
      <c r="L20" s="32">
        <v>2.7796689999999999E-2</v>
      </c>
      <c r="M20" s="32">
        <v>3.0959999999999999E-4</v>
      </c>
      <c r="N20" s="32">
        <v>8.5766752400000392</v>
      </c>
      <c r="O20" s="32">
        <v>9.34585621000004</v>
      </c>
      <c r="P20" s="19">
        <v>0.14835417603561599</v>
      </c>
      <c r="R20" s="17" t="s">
        <v>134</v>
      </c>
      <c r="S20" s="32">
        <f t="shared" si="1"/>
        <v>0</v>
      </c>
      <c r="T20" s="32">
        <f t="shared" si="2"/>
        <v>2.8657834443613701E-2</v>
      </c>
      <c r="U20" s="32">
        <f t="shared" si="3"/>
        <v>0</v>
      </c>
      <c r="V20" s="32">
        <f t="shared" si="4"/>
        <v>1.9712479612394901E-3</v>
      </c>
      <c r="W20" s="32">
        <f t="shared" si="5"/>
        <v>0</v>
      </c>
      <c r="X20" s="32">
        <f t="shared" si="6"/>
        <v>7.8946859808363898</v>
      </c>
      <c r="Y20" s="32">
        <f t="shared" si="7"/>
        <v>0</v>
      </c>
      <c r="Z20" s="32">
        <f t="shared" si="8"/>
        <v>4.1315636718960201E-3</v>
      </c>
      <c r="AA20" s="32">
        <f t="shared" si="9"/>
        <v>0</v>
      </c>
      <c r="AB20" s="32">
        <f t="shared" si="10"/>
        <v>0.29742261570702999</v>
      </c>
      <c r="AC20" s="32">
        <f t="shared" si="11"/>
        <v>3.31269808825786E-3</v>
      </c>
      <c r="AD20" s="32">
        <f t="shared" si="12"/>
        <v>91.769818059291595</v>
      </c>
      <c r="AE20" s="32">
        <f t="shared" si="13"/>
        <v>100</v>
      </c>
      <c r="AI20" s="13"/>
      <c r="AJ20" s="13"/>
    </row>
    <row r="21" spans="2:36">
      <c r="B21" s="17" t="s">
        <v>135</v>
      </c>
      <c r="C21" s="32">
        <v>0</v>
      </c>
      <c r="D21" s="32">
        <v>2.6783200000000001E-3</v>
      </c>
      <c r="E21" s="32">
        <v>1643.1128438000001</v>
      </c>
      <c r="F21" s="32">
        <v>1.8422999999999999E-4</v>
      </c>
      <c r="G21" s="32">
        <v>0</v>
      </c>
      <c r="H21" s="32">
        <v>0.73782599999999998</v>
      </c>
      <c r="I21" s="32">
        <v>0</v>
      </c>
      <c r="J21" s="32">
        <v>3.8612999999999999E-4</v>
      </c>
      <c r="K21" s="32">
        <v>0</v>
      </c>
      <c r="L21" s="32">
        <v>2.7796689999999999E-2</v>
      </c>
      <c r="M21" s="32">
        <v>3.0959999999999999E-4</v>
      </c>
      <c r="N21" s="32">
        <v>8.5833866400001106</v>
      </c>
      <c r="O21" s="32">
        <v>1652.4654114099999</v>
      </c>
      <c r="P21" s="19">
        <v>26.230891962019999</v>
      </c>
      <c r="R21" s="17" t="s">
        <v>135</v>
      </c>
      <c r="S21" s="32">
        <f t="shared" si="1"/>
        <v>0</v>
      </c>
      <c r="T21" s="32">
        <f t="shared" si="2"/>
        <v>1.6208024576530599E-4</v>
      </c>
      <c r="U21" s="32">
        <f t="shared" si="3"/>
        <v>99.434023396470394</v>
      </c>
      <c r="V21" s="32">
        <f t="shared" si="4"/>
        <v>1.11487961398721E-5</v>
      </c>
      <c r="W21" s="32">
        <f t="shared" si="5"/>
        <v>0</v>
      </c>
      <c r="X21" s="32">
        <f t="shared" si="6"/>
        <v>4.4650011728259699E-2</v>
      </c>
      <c r="Y21" s="32">
        <f t="shared" si="7"/>
        <v>0</v>
      </c>
      <c r="Z21" s="32">
        <f t="shared" si="8"/>
        <v>2.3366903617699701E-5</v>
      </c>
      <c r="AA21" s="32">
        <f t="shared" si="9"/>
        <v>0</v>
      </c>
      <c r="AB21" s="32">
        <f t="shared" si="10"/>
        <v>1.6821344524410901E-3</v>
      </c>
      <c r="AC21" s="32">
        <f t="shared" si="11"/>
        <v>1.87356417787787E-5</v>
      </c>
      <c r="AD21" s="32">
        <f t="shared" si="12"/>
        <v>0.51942912576161904</v>
      </c>
      <c r="AE21" s="32">
        <f t="shared" si="13"/>
        <v>100</v>
      </c>
      <c r="AI21" s="13"/>
      <c r="AJ21" s="13"/>
    </row>
    <row r="22" spans="2:36">
      <c r="B22" s="1" t="s">
        <v>138</v>
      </c>
      <c r="C22" s="31">
        <v>0</v>
      </c>
      <c r="D22" s="31">
        <v>354.37805808000002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1.05E-4</v>
      </c>
      <c r="M22" s="31">
        <v>0</v>
      </c>
      <c r="N22" s="31">
        <v>2.7180259999990498E-2</v>
      </c>
      <c r="O22" s="31">
        <v>354.40534334</v>
      </c>
      <c r="P22" s="10">
        <v>5.6257566468407001</v>
      </c>
      <c r="R22" s="1" t="s">
        <v>138</v>
      </c>
      <c r="S22" s="31">
        <f t="shared" si="1"/>
        <v>0</v>
      </c>
      <c r="T22" s="31">
        <f t="shared" si="2"/>
        <v>99.992301114948503</v>
      </c>
      <c r="U22" s="31">
        <f t="shared" si="3"/>
        <v>0</v>
      </c>
      <c r="V22" s="31">
        <f t="shared" si="4"/>
        <v>0</v>
      </c>
      <c r="W22" s="31">
        <f t="shared" si="5"/>
        <v>0</v>
      </c>
      <c r="X22" s="31">
        <f t="shared" si="6"/>
        <v>0</v>
      </c>
      <c r="Y22" s="31">
        <f t="shared" si="7"/>
        <v>0</v>
      </c>
      <c r="Z22" s="31">
        <f t="shared" si="8"/>
        <v>0</v>
      </c>
      <c r="AA22" s="31">
        <f t="shared" si="9"/>
        <v>0</v>
      </c>
      <c r="AB22" s="31">
        <f t="shared" si="10"/>
        <v>2.9627092811427502E-5</v>
      </c>
      <c r="AC22" s="31">
        <f t="shared" si="11"/>
        <v>0</v>
      </c>
      <c r="AD22" s="31">
        <f t="shared" si="12"/>
        <v>7.6692579586518901E-3</v>
      </c>
      <c r="AE22" s="31">
        <f t="shared" si="13"/>
        <v>100</v>
      </c>
      <c r="AI22" s="13"/>
      <c r="AJ22" s="13"/>
    </row>
    <row r="23" spans="2:36">
      <c r="B23" s="1" t="s">
        <v>137</v>
      </c>
      <c r="C23" s="31">
        <v>0</v>
      </c>
      <c r="D23" s="31">
        <v>0</v>
      </c>
      <c r="E23" s="31">
        <v>47.141971580000003</v>
      </c>
      <c r="F23" s="31">
        <v>0</v>
      </c>
      <c r="G23" s="31">
        <v>0</v>
      </c>
      <c r="H23" s="31">
        <v>0.28026392</v>
      </c>
      <c r="I23" s="31">
        <v>0</v>
      </c>
      <c r="J23" s="31">
        <v>7.4478820000000001E-2</v>
      </c>
      <c r="K23" s="31">
        <v>0</v>
      </c>
      <c r="L23" s="31">
        <v>2.3379999999999998E-3</v>
      </c>
      <c r="M23" s="31">
        <v>0.4827014</v>
      </c>
      <c r="N23" s="31">
        <v>7.4534438300000003</v>
      </c>
      <c r="O23" s="31">
        <v>55.435197549999998</v>
      </c>
      <c r="P23" s="10">
        <v>0.87996678646758197</v>
      </c>
      <c r="R23" s="1" t="s">
        <v>137</v>
      </c>
      <c r="S23" s="31">
        <f t="shared" si="1"/>
        <v>0</v>
      </c>
      <c r="T23" s="31">
        <f t="shared" si="2"/>
        <v>0</v>
      </c>
      <c r="U23" s="31">
        <f t="shared" si="3"/>
        <v>85.0397827796683</v>
      </c>
      <c r="V23" s="31">
        <f t="shared" si="4"/>
        <v>0</v>
      </c>
      <c r="W23" s="31">
        <f t="shared" si="5"/>
        <v>0</v>
      </c>
      <c r="X23" s="31">
        <f t="shared" si="6"/>
        <v>0.50557034589299499</v>
      </c>
      <c r="Y23" s="31">
        <f t="shared" si="7"/>
        <v>0</v>
      </c>
      <c r="Z23" s="31">
        <f t="shared" si="8"/>
        <v>0.13435294414315699</v>
      </c>
      <c r="AA23" s="31">
        <f t="shared" si="9"/>
        <v>0</v>
      </c>
      <c r="AB23" s="31">
        <f t="shared" si="10"/>
        <v>4.2175370582764301E-3</v>
      </c>
      <c r="AC23" s="31">
        <f t="shared" si="11"/>
        <v>0.87074894892297505</v>
      </c>
      <c r="AD23" s="31">
        <f t="shared" si="12"/>
        <v>13.4453274443143</v>
      </c>
      <c r="AE23" s="31">
        <f t="shared" si="13"/>
        <v>100</v>
      </c>
      <c r="AI23" s="13"/>
      <c r="AJ23" s="13"/>
    </row>
    <row r="24" spans="2:36">
      <c r="B24" s="1" t="s">
        <v>143</v>
      </c>
      <c r="C24" s="31">
        <v>0</v>
      </c>
      <c r="D24" s="31">
        <v>41.391480000000001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41.391480000000001</v>
      </c>
      <c r="P24" s="10">
        <v>0.65703973743189403</v>
      </c>
      <c r="R24" s="1" t="s">
        <v>143</v>
      </c>
      <c r="S24" s="31">
        <f t="shared" si="1"/>
        <v>0</v>
      </c>
      <c r="T24" s="31">
        <f t="shared" si="2"/>
        <v>100</v>
      </c>
      <c r="U24" s="31">
        <f t="shared" si="3"/>
        <v>0</v>
      </c>
      <c r="V24" s="31">
        <f t="shared" si="4"/>
        <v>0</v>
      </c>
      <c r="W24" s="31">
        <f t="shared" si="5"/>
        <v>0</v>
      </c>
      <c r="X24" s="31">
        <f t="shared" si="6"/>
        <v>0</v>
      </c>
      <c r="Y24" s="31">
        <f t="shared" si="7"/>
        <v>0</v>
      </c>
      <c r="Z24" s="31">
        <f t="shared" si="8"/>
        <v>0</v>
      </c>
      <c r="AA24" s="31">
        <f t="shared" si="9"/>
        <v>0</v>
      </c>
      <c r="AB24" s="31">
        <f t="shared" si="10"/>
        <v>0</v>
      </c>
      <c r="AC24" s="31">
        <f t="shared" si="11"/>
        <v>0</v>
      </c>
      <c r="AD24" s="31">
        <f t="shared" si="12"/>
        <v>0</v>
      </c>
      <c r="AE24" s="31">
        <f t="shared" si="13"/>
        <v>100</v>
      </c>
      <c r="AI24" s="13"/>
      <c r="AJ24" s="13"/>
    </row>
    <row r="25" spans="2:36">
      <c r="B25" s="17" t="s">
        <v>141</v>
      </c>
      <c r="C25" s="32">
        <v>0</v>
      </c>
      <c r="D25" s="32">
        <v>0</v>
      </c>
      <c r="E25" s="32">
        <v>10.264009649999601</v>
      </c>
      <c r="F25" s="32">
        <v>0</v>
      </c>
      <c r="G25" s="32">
        <v>0</v>
      </c>
      <c r="H25" s="32">
        <v>8.0467961500000094</v>
      </c>
      <c r="I25" s="32">
        <v>0</v>
      </c>
      <c r="J25" s="32">
        <v>2.74999999992549E-4</v>
      </c>
      <c r="K25" s="32">
        <v>0</v>
      </c>
      <c r="L25" s="32">
        <v>0.129635269999996</v>
      </c>
      <c r="M25" s="32">
        <v>2.6845599999993999E-2</v>
      </c>
      <c r="N25" s="32">
        <v>4.1684559199995901</v>
      </c>
      <c r="O25" s="32">
        <v>22.636017589999199</v>
      </c>
      <c r="P25" s="19">
        <v>0.359319431289647</v>
      </c>
      <c r="R25" s="17" t="s">
        <v>141</v>
      </c>
      <c r="S25" s="32">
        <f t="shared" si="1"/>
        <v>0</v>
      </c>
      <c r="T25" s="32">
        <f t="shared" si="2"/>
        <v>0</v>
      </c>
      <c r="U25" s="32">
        <f t="shared" si="3"/>
        <v>45.343707695890501</v>
      </c>
      <c r="V25" s="32">
        <f t="shared" si="4"/>
        <v>0</v>
      </c>
      <c r="W25" s="32">
        <f t="shared" si="5"/>
        <v>0</v>
      </c>
      <c r="X25" s="32">
        <f t="shared" si="6"/>
        <v>35.548638880520897</v>
      </c>
      <c r="Y25" s="32">
        <f t="shared" si="7"/>
        <v>0</v>
      </c>
      <c r="Z25" s="32">
        <f t="shared" si="8"/>
        <v>1.21487800978758E-3</v>
      </c>
      <c r="AA25" s="32">
        <f t="shared" si="9"/>
        <v>0</v>
      </c>
      <c r="AB25" s="32">
        <f t="shared" si="10"/>
        <v>0.57269468661868395</v>
      </c>
      <c r="AC25" s="32">
        <f t="shared" si="11"/>
        <v>0.118596833092472</v>
      </c>
      <c r="AD25" s="32">
        <f t="shared" si="12"/>
        <v>18.415147025867501</v>
      </c>
      <c r="AE25" s="32">
        <f t="shared" si="13"/>
        <v>100</v>
      </c>
      <c r="AI25" s="13"/>
      <c r="AJ25" s="13"/>
    </row>
    <row r="26" spans="2:36">
      <c r="B26" s="17" t="s">
        <v>20</v>
      </c>
      <c r="C26" s="32">
        <v>20.346071420000001</v>
      </c>
      <c r="D26" s="32">
        <v>760.56491453000001</v>
      </c>
      <c r="E26" s="32">
        <v>4859.3473449399999</v>
      </c>
      <c r="F26" s="32">
        <v>27.836711189999999</v>
      </c>
      <c r="G26" s="32">
        <v>1.5720000000000001</v>
      </c>
      <c r="H26" s="32">
        <v>243.20152322000001</v>
      </c>
      <c r="I26" s="32">
        <v>14.638436799999999</v>
      </c>
      <c r="J26" s="32">
        <v>37.71671216</v>
      </c>
      <c r="K26" s="32">
        <v>122.23585882</v>
      </c>
      <c r="L26" s="32">
        <v>27.152276019999999</v>
      </c>
      <c r="M26" s="32">
        <v>42.767449980000002</v>
      </c>
      <c r="N26" s="32">
        <v>142.312735040001</v>
      </c>
      <c r="O26" s="32">
        <v>6299.6920341200002</v>
      </c>
      <c r="P26" s="19">
        <v>100</v>
      </c>
      <c r="R26" s="17" t="s">
        <v>20</v>
      </c>
      <c r="S26" s="32">
        <f t="shared" si="1"/>
        <v>0.32296930246435701</v>
      </c>
      <c r="T26" s="32">
        <f t="shared" si="2"/>
        <v>12.073049133365201</v>
      </c>
      <c r="U26" s="32">
        <f t="shared" si="3"/>
        <v>77.136268227416593</v>
      </c>
      <c r="V26" s="32">
        <f t="shared" si="4"/>
        <v>0.44187415891495202</v>
      </c>
      <c r="W26" s="32">
        <f t="shared" si="5"/>
        <v>2.49536007710509E-2</v>
      </c>
      <c r="X26" s="32">
        <f t="shared" si="6"/>
        <v>3.8605303545441099</v>
      </c>
      <c r="Y26" s="32">
        <f t="shared" si="7"/>
        <v>0.232367498612888</v>
      </c>
      <c r="Z26" s="32">
        <f t="shared" si="8"/>
        <v>0.59870723768274803</v>
      </c>
      <c r="AA26" s="32">
        <f t="shared" si="9"/>
        <v>1.9403465781811799</v>
      </c>
      <c r="AB26" s="32">
        <f t="shared" si="10"/>
        <v>0.43100957749901903</v>
      </c>
      <c r="AC26" s="32">
        <f t="shared" si="11"/>
        <v>0.67888159847125196</v>
      </c>
      <c r="AD26" s="32">
        <f t="shared" si="12"/>
        <v>2.2590427320766699</v>
      </c>
      <c r="AE26" s="32">
        <f t="shared" si="13"/>
        <v>100</v>
      </c>
      <c r="AI26" s="13"/>
      <c r="AJ26" s="13"/>
    </row>
  </sheetData>
  <sortState ref="AI2:AJ21">
    <sortCondition descending="1" ref="AJ2"/>
  </sortState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609"/>
  <sheetViews>
    <sheetView tabSelected="1" topLeftCell="A8" workbookViewId="0">
      <selection activeCell="B2" sqref="A1:B1048576"/>
    </sheetView>
  </sheetViews>
  <sheetFormatPr defaultColWidth="9" defaultRowHeight="11.5"/>
  <cols>
    <col min="1" max="1" width="8.7265625" style="1"/>
    <col min="2" max="2" width="4.36328125" style="1" customWidth="1"/>
    <col min="3" max="3" width="7.36328125" style="1" customWidth="1"/>
    <col min="4" max="4" width="43.08984375" style="1" customWidth="1"/>
    <col min="5" max="5" width="6.7265625" style="22" customWidth="1"/>
    <col min="6" max="6" width="9.7265625" style="10" customWidth="1"/>
    <col min="7" max="7" width="6.1796875" style="1" customWidth="1"/>
    <col min="8" max="16383" width="8.7265625" style="1"/>
    <col min="16384" max="16384" width="9" style="1"/>
  </cols>
  <sheetData>
    <row r="1" spans="2:7" ht="84">
      <c r="B1" s="3" t="s">
        <v>31</v>
      </c>
      <c r="C1" s="4" t="s">
        <v>144</v>
      </c>
      <c r="D1" s="4" t="s">
        <v>33</v>
      </c>
      <c r="E1" s="5" t="s">
        <v>15</v>
      </c>
      <c r="F1" s="6" t="s">
        <v>145</v>
      </c>
      <c r="G1" s="6" t="s">
        <v>146</v>
      </c>
    </row>
    <row r="2" spans="2:7">
      <c r="B2" s="7">
        <v>1</v>
      </c>
      <c r="C2" s="1">
        <v>27101230</v>
      </c>
      <c r="D2" s="1" t="s">
        <v>147</v>
      </c>
      <c r="E2" s="9">
        <v>500.07279877799999</v>
      </c>
      <c r="F2" s="10">
        <v>8.5097263756060499</v>
      </c>
      <c r="G2" s="10">
        <v>7.8189386753723404</v>
      </c>
    </row>
    <row r="3" spans="2:7">
      <c r="B3" s="7">
        <v>2</v>
      </c>
      <c r="C3" s="1">
        <v>27160000</v>
      </c>
      <c r="D3" s="1" t="s">
        <v>148</v>
      </c>
      <c r="E3" s="9">
        <v>438.67265461</v>
      </c>
      <c r="F3" s="10">
        <v>7.4648816498596302</v>
      </c>
      <c r="G3" s="10">
        <v>6.8589105293068702</v>
      </c>
    </row>
    <row r="4" spans="2:7">
      <c r="B4" s="7">
        <v>3</v>
      </c>
      <c r="C4" s="1">
        <v>27101202</v>
      </c>
      <c r="D4" s="1" t="s">
        <v>149</v>
      </c>
      <c r="E4" s="9">
        <v>410.36435969299998</v>
      </c>
      <c r="F4" s="10">
        <v>6.9831600995327703</v>
      </c>
      <c r="G4" s="10">
        <v>6.4162933293686697</v>
      </c>
    </row>
    <row r="5" spans="2:7">
      <c r="B5" s="7">
        <v>4</v>
      </c>
      <c r="C5" s="1">
        <v>25232900</v>
      </c>
      <c r="D5" s="1" t="s">
        <v>150</v>
      </c>
      <c r="E5" s="9">
        <v>94.752526000000003</v>
      </c>
      <c r="F5" s="10">
        <v>1.61240137761512</v>
      </c>
      <c r="G5" s="10">
        <v>1.48151267563649</v>
      </c>
    </row>
    <row r="6" spans="2:7">
      <c r="B6" s="7">
        <v>5</v>
      </c>
      <c r="C6" s="1">
        <v>87032390</v>
      </c>
      <c r="D6" s="1" t="s">
        <v>151</v>
      </c>
      <c r="E6" s="9">
        <v>89.301743970000004</v>
      </c>
      <c r="F6" s="10">
        <v>1.5196455554193999</v>
      </c>
      <c r="G6" s="10">
        <v>1.3962864235197201</v>
      </c>
    </row>
    <row r="7" spans="2:7">
      <c r="B7" s="7">
        <v>6</v>
      </c>
      <c r="C7" s="1">
        <v>15121910</v>
      </c>
      <c r="D7" s="1" t="s">
        <v>152</v>
      </c>
      <c r="E7" s="9">
        <v>61.675370579999999</v>
      </c>
      <c r="F7" s="10">
        <v>1.0495282467521301</v>
      </c>
      <c r="G7" s="10">
        <v>0.96433147638563099</v>
      </c>
    </row>
    <row r="8" spans="2:7">
      <c r="B8" s="7">
        <v>7</v>
      </c>
      <c r="C8" s="1">
        <v>87032290</v>
      </c>
      <c r="D8" s="1" t="s">
        <v>153</v>
      </c>
      <c r="E8" s="9">
        <v>61.63528651</v>
      </c>
      <c r="F8" s="10">
        <v>1.04884613713018</v>
      </c>
      <c r="G8" s="10">
        <v>0.96370473786684896</v>
      </c>
    </row>
    <row r="9" spans="2:7">
      <c r="B9" s="7">
        <v>8</v>
      </c>
      <c r="C9" s="1">
        <v>10059010</v>
      </c>
      <c r="D9" s="1" t="s">
        <v>154</v>
      </c>
      <c r="E9" s="9">
        <v>57.169392557999998</v>
      </c>
      <c r="F9" s="10">
        <v>0.97285013085496996</v>
      </c>
      <c r="G9" s="10">
        <v>0.89387780261515604</v>
      </c>
    </row>
    <row r="10" spans="2:7">
      <c r="B10" s="7">
        <v>9</v>
      </c>
      <c r="C10" s="1">
        <v>85444990</v>
      </c>
      <c r="D10" s="1" t="s">
        <v>155</v>
      </c>
      <c r="E10" s="9">
        <v>54.515705414999999</v>
      </c>
      <c r="F10" s="10">
        <v>0.927692402763028</v>
      </c>
      <c r="G10" s="10">
        <v>0.85238580967843902</v>
      </c>
    </row>
    <row r="11" spans="2:7">
      <c r="B11" s="7">
        <v>10</v>
      </c>
      <c r="C11" s="1">
        <v>87042181</v>
      </c>
      <c r="D11" s="1" t="s">
        <v>156</v>
      </c>
      <c r="E11" s="9">
        <v>52.35043967</v>
      </c>
      <c r="F11" s="10">
        <v>0.89084612944952402</v>
      </c>
      <c r="G11" s="10">
        <v>0.81853057876523905</v>
      </c>
    </row>
    <row r="12" spans="2:7">
      <c r="B12" s="7">
        <v>11</v>
      </c>
      <c r="C12" s="1">
        <v>85176290</v>
      </c>
      <c r="D12" s="1" t="s">
        <v>157</v>
      </c>
      <c r="E12" s="9">
        <v>49.963212620999997</v>
      </c>
      <c r="F12" s="10">
        <v>0.85022274614797799</v>
      </c>
      <c r="G12" s="10">
        <v>0.78120484949955404</v>
      </c>
    </row>
    <row r="13" spans="2:7">
      <c r="B13" s="7">
        <v>12</v>
      </c>
      <c r="C13" s="1">
        <v>87089990</v>
      </c>
      <c r="D13" s="1" t="s">
        <v>158</v>
      </c>
      <c r="E13" s="9">
        <v>46.527276524999998</v>
      </c>
      <c r="F13" s="10">
        <v>0.79175350708423098</v>
      </c>
      <c r="G13" s="10">
        <v>0.72748192417193802</v>
      </c>
    </row>
    <row r="14" spans="2:7">
      <c r="B14" s="7">
        <v>13</v>
      </c>
      <c r="C14" s="1">
        <v>10063000</v>
      </c>
      <c r="D14" s="1" t="s">
        <v>159</v>
      </c>
      <c r="E14" s="9">
        <v>42.953799920999998</v>
      </c>
      <c r="F14" s="10">
        <v>0.73094374461768696</v>
      </c>
      <c r="G14" s="10">
        <v>0.67160847036115101</v>
      </c>
    </row>
    <row r="15" spans="2:7">
      <c r="B15" s="7">
        <v>14</v>
      </c>
      <c r="C15" s="1">
        <v>30049099</v>
      </c>
      <c r="D15" s="1" t="s">
        <v>160</v>
      </c>
      <c r="E15" s="9">
        <v>41.912546231</v>
      </c>
      <c r="F15" s="10">
        <v>0.713224756480075</v>
      </c>
      <c r="G15" s="10">
        <v>0.65532784328543303</v>
      </c>
    </row>
    <row r="16" spans="2:7">
      <c r="B16" s="7">
        <v>15</v>
      </c>
      <c r="C16" s="1">
        <v>84292000</v>
      </c>
      <c r="D16" s="1" t="s">
        <v>161</v>
      </c>
      <c r="E16" s="9">
        <v>41.876399470000003</v>
      </c>
      <c r="F16" s="10">
        <v>0.71260964794742498</v>
      </c>
      <c r="G16" s="10">
        <v>0.65476266695857999</v>
      </c>
    </row>
    <row r="17" spans="2:7">
      <c r="B17" s="7">
        <v>16</v>
      </c>
      <c r="C17" s="1">
        <v>84314990</v>
      </c>
      <c r="D17" s="1" t="s">
        <v>162</v>
      </c>
      <c r="E17" s="9">
        <v>38.331206981000001</v>
      </c>
      <c r="F17" s="10">
        <v>0.65228119556216202</v>
      </c>
      <c r="G17" s="10">
        <v>0.59933145228020002</v>
      </c>
    </row>
    <row r="18" spans="2:7">
      <c r="B18" s="7">
        <v>17</v>
      </c>
      <c r="C18" s="1">
        <v>22030090</v>
      </c>
      <c r="D18" s="1" t="s">
        <v>163</v>
      </c>
      <c r="E18" s="9">
        <v>37.630756060000003</v>
      </c>
      <c r="F18" s="10">
        <v>0.64036163966586701</v>
      </c>
      <c r="G18" s="10">
        <v>0.58837948126759898</v>
      </c>
    </row>
    <row r="19" spans="2:7">
      <c r="B19" s="7">
        <v>18</v>
      </c>
      <c r="C19" s="1">
        <v>33049990</v>
      </c>
      <c r="D19" s="1" t="s">
        <v>164</v>
      </c>
      <c r="E19" s="9">
        <v>36.200468207</v>
      </c>
      <c r="F19" s="10">
        <v>0.61602246685517703</v>
      </c>
      <c r="G19" s="10">
        <v>0.56601607130396003</v>
      </c>
    </row>
    <row r="20" spans="2:7">
      <c r="B20" s="7">
        <v>19</v>
      </c>
      <c r="C20" s="1">
        <v>73089099</v>
      </c>
      <c r="D20" s="1" t="s">
        <v>165</v>
      </c>
      <c r="E20" s="9">
        <v>32.770919810999999</v>
      </c>
      <c r="F20" s="10">
        <v>0.55766192712341101</v>
      </c>
      <c r="G20" s="10">
        <v>0.51239302150386501</v>
      </c>
    </row>
    <row r="21" spans="2:7">
      <c r="B21" s="7">
        <v>20</v>
      </c>
      <c r="C21" s="1">
        <v>87043181</v>
      </c>
      <c r="D21" s="1" t="s">
        <v>166</v>
      </c>
      <c r="E21" s="9">
        <v>32.551586</v>
      </c>
      <c r="F21" s="10">
        <v>0.553929529118381</v>
      </c>
      <c r="G21" s="10">
        <v>0.50896360558315201</v>
      </c>
    </row>
    <row r="22" spans="2:7">
      <c r="B22" s="7">
        <v>21</v>
      </c>
      <c r="C22" s="1">
        <v>22060081</v>
      </c>
      <c r="D22" s="1" t="s">
        <v>167</v>
      </c>
      <c r="E22" s="9">
        <v>31.491874459999998</v>
      </c>
      <c r="F22" s="10">
        <v>0.53589644420652705</v>
      </c>
      <c r="G22" s="10">
        <v>0.49239437893236798</v>
      </c>
    </row>
    <row r="23" spans="2:7">
      <c r="B23" s="7">
        <v>22</v>
      </c>
      <c r="C23" s="1">
        <v>84713090</v>
      </c>
      <c r="D23" s="1" t="s">
        <v>168</v>
      </c>
      <c r="E23" s="9">
        <v>29.854979482000001</v>
      </c>
      <c r="F23" s="10">
        <v>0.508041443089845</v>
      </c>
      <c r="G23" s="10">
        <v>0.46680054243039798</v>
      </c>
    </row>
    <row r="24" spans="2:7">
      <c r="B24" s="7">
        <v>23</v>
      </c>
      <c r="C24" s="1">
        <v>27111390</v>
      </c>
      <c r="D24" s="1" t="s">
        <v>169</v>
      </c>
      <c r="E24" s="9">
        <v>28.299833759999999</v>
      </c>
      <c r="F24" s="10">
        <v>0.48157756702869298</v>
      </c>
      <c r="G24" s="10">
        <v>0.44248490466465801</v>
      </c>
    </row>
    <row r="25" spans="2:7">
      <c r="B25" s="7">
        <v>24</v>
      </c>
      <c r="C25" s="1">
        <v>10059090</v>
      </c>
      <c r="D25" s="1" t="s">
        <v>170</v>
      </c>
      <c r="E25" s="9">
        <v>27.85609195</v>
      </c>
      <c r="F25" s="10">
        <v>0.474026423687676</v>
      </c>
      <c r="G25" s="10">
        <v>0.43554673484504902</v>
      </c>
    </row>
    <row r="26" spans="2:7">
      <c r="B26" s="11">
        <v>25</v>
      </c>
      <c r="C26" s="13">
        <v>44071100</v>
      </c>
      <c r="D26" s="13" t="s">
        <v>171</v>
      </c>
      <c r="E26" s="14">
        <v>27.166404029999999</v>
      </c>
      <c r="F26" s="15">
        <v>0.46229002151162701</v>
      </c>
      <c r="G26" s="15">
        <v>0.42476304981998297</v>
      </c>
    </row>
    <row r="27" spans="2:7">
      <c r="B27" s="11">
        <v>26</v>
      </c>
      <c r="C27" s="13">
        <v>68129100</v>
      </c>
      <c r="D27" s="13" t="s">
        <v>172</v>
      </c>
      <c r="E27" s="14">
        <v>27.043504178999999</v>
      </c>
      <c r="F27" s="15">
        <v>0.460198637804758</v>
      </c>
      <c r="G27" s="15">
        <v>0.42284143680577901</v>
      </c>
    </row>
    <row r="28" spans="2:7">
      <c r="B28" s="7">
        <v>27</v>
      </c>
      <c r="C28" s="13">
        <v>27101252</v>
      </c>
      <c r="D28" s="13" t="s">
        <v>173</v>
      </c>
      <c r="E28" s="14">
        <v>26.96376729</v>
      </c>
      <c r="F28" s="15">
        <v>0.45884175714840197</v>
      </c>
      <c r="G28" s="15">
        <v>0.421594702636715</v>
      </c>
    </row>
    <row r="29" spans="2:7">
      <c r="B29" s="7">
        <v>28</v>
      </c>
      <c r="C29" s="13">
        <v>84818090</v>
      </c>
      <c r="D29" s="13" t="s">
        <v>174</v>
      </c>
      <c r="E29" s="14">
        <v>26.364814653</v>
      </c>
      <c r="F29" s="15">
        <v>0.44864939502578099</v>
      </c>
      <c r="G29" s="15">
        <v>0.41222971827923799</v>
      </c>
    </row>
    <row r="30" spans="2:7">
      <c r="B30" s="7">
        <v>29</v>
      </c>
      <c r="C30" s="13">
        <v>84749000</v>
      </c>
      <c r="D30" s="13" t="s">
        <v>175</v>
      </c>
      <c r="E30" s="14">
        <v>23.665323787999998</v>
      </c>
      <c r="F30" s="15">
        <v>0.40271222613610502</v>
      </c>
      <c r="G30" s="15">
        <v>0.370021556628092</v>
      </c>
    </row>
    <row r="31" spans="2:7">
      <c r="B31" s="7">
        <v>30</v>
      </c>
      <c r="C31" s="1">
        <v>85414300</v>
      </c>
      <c r="D31" s="1" t="s">
        <v>176</v>
      </c>
      <c r="E31" s="9">
        <v>23.020956030000001</v>
      </c>
      <c r="F31" s="10">
        <v>0.3917470360293</v>
      </c>
      <c r="G31" s="10">
        <v>0.35994647956631098</v>
      </c>
    </row>
    <row r="32" spans="2:7">
      <c r="B32" s="7">
        <v>31</v>
      </c>
      <c r="C32" s="1">
        <v>74081100</v>
      </c>
      <c r="D32" s="1" t="s">
        <v>177</v>
      </c>
      <c r="E32" s="9">
        <v>23.005105759999999</v>
      </c>
      <c r="F32" s="10">
        <v>0.39147731237904498</v>
      </c>
      <c r="G32" s="10">
        <v>0.359698651071298</v>
      </c>
    </row>
    <row r="33" spans="2:7">
      <c r="B33" s="7">
        <v>32</v>
      </c>
      <c r="C33" s="1">
        <v>85171310</v>
      </c>
      <c r="D33" s="1" t="s">
        <v>178</v>
      </c>
      <c r="E33" s="9">
        <v>22.910688607000001</v>
      </c>
      <c r="F33" s="10">
        <v>0.389870618035427</v>
      </c>
      <c r="G33" s="10">
        <v>0.35822238215402302</v>
      </c>
    </row>
    <row r="34" spans="2:7">
      <c r="B34" s="7">
        <v>33</v>
      </c>
      <c r="C34" s="1">
        <v>17011300</v>
      </c>
      <c r="D34" s="1" t="s">
        <v>179</v>
      </c>
      <c r="E34" s="9">
        <v>22.742112590000001</v>
      </c>
      <c r="F34" s="10">
        <v>0.38700196414810301</v>
      </c>
      <c r="G34" s="10">
        <v>0.35558659484009097</v>
      </c>
    </row>
    <row r="35" spans="2:7">
      <c r="B35" s="7">
        <v>34</v>
      </c>
      <c r="C35" s="1">
        <v>23040000</v>
      </c>
      <c r="D35" s="1" t="s">
        <v>180</v>
      </c>
      <c r="E35" s="9">
        <v>22.465499722000001</v>
      </c>
      <c r="F35" s="10">
        <v>0.38229484985513701</v>
      </c>
      <c r="G35" s="10">
        <v>0.35126158644732097</v>
      </c>
    </row>
    <row r="36" spans="2:7">
      <c r="B36" s="7">
        <v>35</v>
      </c>
      <c r="C36" s="1">
        <v>84314300</v>
      </c>
      <c r="D36" s="1" t="s">
        <v>181</v>
      </c>
      <c r="E36" s="9">
        <v>21.87288848</v>
      </c>
      <c r="F36" s="10">
        <v>0.37221039909346498</v>
      </c>
      <c r="G36" s="10">
        <v>0.34199575361086798</v>
      </c>
    </row>
    <row r="37" spans="2:7">
      <c r="B37" s="7">
        <v>36</v>
      </c>
      <c r="C37" s="1">
        <v>20099010</v>
      </c>
      <c r="D37" s="1" t="s">
        <v>182</v>
      </c>
      <c r="E37" s="9">
        <v>20.931292662000001</v>
      </c>
      <c r="F37" s="10">
        <v>0.35618728648431103</v>
      </c>
      <c r="G37" s="10">
        <v>0.32727333724285201</v>
      </c>
    </row>
    <row r="38" spans="2:7">
      <c r="B38" s="7">
        <v>37</v>
      </c>
      <c r="C38" s="1">
        <v>39019090</v>
      </c>
      <c r="D38" s="1" t="s">
        <v>183</v>
      </c>
      <c r="E38" s="9">
        <v>19.561376209999999</v>
      </c>
      <c r="F38" s="10">
        <v>0.33287545230247201</v>
      </c>
      <c r="G38" s="10">
        <v>0.30585387040772999</v>
      </c>
    </row>
    <row r="39" spans="2:7">
      <c r="B39" s="7">
        <v>38</v>
      </c>
      <c r="C39" s="1">
        <v>87033390</v>
      </c>
      <c r="D39" s="1" t="s">
        <v>184</v>
      </c>
      <c r="E39" s="9">
        <v>19.36631809</v>
      </c>
      <c r="F39" s="10">
        <v>0.32955615312723902</v>
      </c>
      <c r="G39" s="10">
        <v>0.30280401950174202</v>
      </c>
    </row>
    <row r="40" spans="2:7">
      <c r="B40" s="7">
        <v>39</v>
      </c>
      <c r="C40" s="100" t="s">
        <v>185</v>
      </c>
      <c r="D40" s="1" t="s">
        <v>186</v>
      </c>
      <c r="E40" s="9">
        <v>18.17014683</v>
      </c>
      <c r="F40" s="10">
        <v>0.30920093655509601</v>
      </c>
      <c r="G40" s="10">
        <v>0.28410116313755301</v>
      </c>
    </row>
    <row r="41" spans="2:7">
      <c r="B41" s="7">
        <v>40</v>
      </c>
      <c r="C41" s="1">
        <v>84304100</v>
      </c>
      <c r="D41" s="1" t="s">
        <v>187</v>
      </c>
      <c r="E41" s="9">
        <v>17.79142452</v>
      </c>
      <c r="F41" s="10">
        <v>0.30275622842797301</v>
      </c>
      <c r="G41" s="10">
        <v>0.27817961226711602</v>
      </c>
    </row>
    <row r="42" spans="2:7">
      <c r="B42" s="7">
        <v>41</v>
      </c>
      <c r="C42" s="1">
        <v>27101201</v>
      </c>
      <c r="D42" s="1" t="s">
        <v>188</v>
      </c>
      <c r="E42" s="9">
        <v>17.275365870000002</v>
      </c>
      <c r="F42" s="10">
        <v>0.293974471219831</v>
      </c>
      <c r="G42" s="10">
        <v>0.270110725202862</v>
      </c>
    </row>
    <row r="43" spans="2:7">
      <c r="B43" s="7">
        <v>42</v>
      </c>
      <c r="C43" s="1">
        <v>21032000</v>
      </c>
      <c r="D43" s="1" t="s">
        <v>189</v>
      </c>
      <c r="E43" s="9">
        <v>17.194678960000001</v>
      </c>
      <c r="F43" s="10">
        <v>0.29260142407975298</v>
      </c>
      <c r="G43" s="10">
        <v>0.26884913688464701</v>
      </c>
    </row>
    <row r="44" spans="2:7">
      <c r="B44" s="7">
        <v>43</v>
      </c>
      <c r="C44" s="1">
        <v>87012920</v>
      </c>
      <c r="D44" s="1" t="s">
        <v>190</v>
      </c>
      <c r="E44" s="9">
        <v>16.744954020000002</v>
      </c>
      <c r="F44" s="10">
        <v>0.28494846596437901</v>
      </c>
      <c r="G44" s="10">
        <v>0.26181741723255197</v>
      </c>
    </row>
    <row r="45" spans="2:7">
      <c r="B45" s="7">
        <v>44</v>
      </c>
      <c r="C45" s="1">
        <v>19041000</v>
      </c>
      <c r="D45" s="1" t="s">
        <v>191</v>
      </c>
      <c r="E45" s="9">
        <v>16.387064026000001</v>
      </c>
      <c r="F45" s="10">
        <v>0.27885826084034598</v>
      </c>
      <c r="G45" s="10">
        <v>0.25622159213977802</v>
      </c>
    </row>
    <row r="46" spans="2:7">
      <c r="B46" s="7">
        <v>45</v>
      </c>
      <c r="C46" s="1">
        <v>34029090</v>
      </c>
      <c r="D46" s="1" t="s">
        <v>192</v>
      </c>
      <c r="E46" s="9">
        <v>15.417317606999999</v>
      </c>
      <c r="F46" s="10">
        <v>0.26235611015432703</v>
      </c>
      <c r="G46" s="10">
        <v>0.24105902421096601</v>
      </c>
    </row>
    <row r="47" spans="2:7">
      <c r="B47" s="7">
        <v>46</v>
      </c>
      <c r="C47" s="1">
        <v>39269099</v>
      </c>
      <c r="D47" s="1" t="s">
        <v>193</v>
      </c>
      <c r="E47" s="9">
        <v>15.290792272999999</v>
      </c>
      <c r="F47" s="10">
        <v>0.260203031693444</v>
      </c>
      <c r="G47" s="10">
        <v>0.23908072459170099</v>
      </c>
    </row>
    <row r="48" spans="2:7">
      <c r="B48" s="7">
        <v>47</v>
      </c>
      <c r="C48" s="1">
        <v>48181000</v>
      </c>
      <c r="D48" s="1" t="s">
        <v>194</v>
      </c>
      <c r="E48" s="9">
        <v>15.204785565</v>
      </c>
      <c r="F48" s="10">
        <v>0.25873945768314999</v>
      </c>
      <c r="G48" s="10">
        <v>0.23773595803538</v>
      </c>
    </row>
    <row r="49" spans="2:7">
      <c r="B49" s="7">
        <v>48</v>
      </c>
      <c r="C49" s="1">
        <v>84145900</v>
      </c>
      <c r="D49" s="1" t="s">
        <v>195</v>
      </c>
      <c r="E49" s="9">
        <v>15.152399258999999</v>
      </c>
      <c r="F49" s="10">
        <v>0.25784800121725499</v>
      </c>
      <c r="G49" s="10">
        <v>0.23691686666499501</v>
      </c>
    </row>
    <row r="50" spans="2:7">
      <c r="B50" s="7">
        <v>49</v>
      </c>
      <c r="C50" s="1">
        <v>19053100</v>
      </c>
      <c r="D50" s="1" t="s">
        <v>196</v>
      </c>
      <c r="E50" s="9">
        <v>14.95870384</v>
      </c>
      <c r="F50" s="10">
        <v>0.25455189109103699</v>
      </c>
      <c r="G50" s="10">
        <v>0.23388832240791399</v>
      </c>
    </row>
    <row r="51" spans="2:7">
      <c r="B51" s="23">
        <v>50</v>
      </c>
      <c r="C51" s="13">
        <v>87042290</v>
      </c>
      <c r="D51" s="13" t="s">
        <v>197</v>
      </c>
      <c r="E51" s="14">
        <v>14.830585334</v>
      </c>
      <c r="F51" s="15">
        <v>0.25237170166186601</v>
      </c>
      <c r="G51" s="15">
        <v>0.231885112587179</v>
      </c>
    </row>
    <row r="52" spans="2:7">
      <c r="C52" s="16"/>
      <c r="D52" s="17" t="s">
        <v>198</v>
      </c>
      <c r="E52" s="18">
        <v>2860.2294994580002</v>
      </c>
      <c r="F52" s="19">
        <v>48.672454233267601</v>
      </c>
      <c r="G52" s="19">
        <v>44.721406779977997</v>
      </c>
    </row>
    <row r="53" spans="2:7">
      <c r="C53" s="20"/>
      <c r="D53" s="17" t="s">
        <v>199</v>
      </c>
      <c r="E53" s="18">
        <v>3016.255556648</v>
      </c>
      <c r="F53" s="19">
        <v>51.327545766732399</v>
      </c>
      <c r="G53" s="19">
        <v>47.160967931694103</v>
      </c>
    </row>
    <row r="54" spans="2:7">
      <c r="C54" s="20"/>
      <c r="D54" s="17" t="s">
        <v>200</v>
      </c>
      <c r="E54" s="18">
        <v>5876.4850561060002</v>
      </c>
      <c r="F54" s="19">
        <v>100</v>
      </c>
      <c r="G54" s="19">
        <v>91.882374711672099</v>
      </c>
    </row>
    <row r="55" spans="2:7">
      <c r="C55" s="20"/>
      <c r="D55" s="16" t="s">
        <v>201</v>
      </c>
      <c r="E55" s="24">
        <v>519.17578150999998</v>
      </c>
      <c r="F55" s="25"/>
      <c r="G55" s="25">
        <v>8.1176252883278899</v>
      </c>
    </row>
    <row r="56" spans="2:7">
      <c r="B56" s="13"/>
      <c r="C56" s="20"/>
      <c r="D56" s="17" t="s">
        <v>202</v>
      </c>
      <c r="E56" s="18">
        <v>6395.6608376160002</v>
      </c>
      <c r="F56" s="19"/>
      <c r="G56" s="19">
        <v>100</v>
      </c>
    </row>
    <row r="57" spans="2:7">
      <c r="E57" s="9"/>
    </row>
    <row r="58" spans="2:7">
      <c r="E58" s="9"/>
    </row>
    <row r="59" spans="2:7">
      <c r="E59" s="9"/>
    </row>
    <row r="60" spans="2:7">
      <c r="E60" s="9"/>
    </row>
    <row r="61" spans="2:7">
      <c r="E61" s="9"/>
    </row>
    <row r="62" spans="2:7">
      <c r="E62" s="9"/>
    </row>
    <row r="63" spans="2:7">
      <c r="E63" s="9"/>
    </row>
    <row r="64" spans="2:7">
      <c r="E64" s="9"/>
    </row>
    <row r="65" spans="5:5">
      <c r="E65" s="9"/>
    </row>
    <row r="66" spans="5:5">
      <c r="E66" s="9"/>
    </row>
    <row r="67" spans="5:5">
      <c r="E67" s="9"/>
    </row>
    <row r="68" spans="5:5">
      <c r="E68" s="9"/>
    </row>
    <row r="69" spans="5:5">
      <c r="E69" s="9"/>
    </row>
    <row r="70" spans="5:5">
      <c r="E70" s="9"/>
    </row>
    <row r="71" spans="5:5">
      <c r="E71" s="9"/>
    </row>
    <row r="72" spans="5:5">
      <c r="E72" s="9"/>
    </row>
    <row r="73" spans="5:5">
      <c r="E73" s="9"/>
    </row>
    <row r="74" spans="5:5">
      <c r="E74" s="9"/>
    </row>
    <row r="75" spans="5:5">
      <c r="E75" s="9"/>
    </row>
    <row r="76" spans="5:5">
      <c r="E76" s="9"/>
    </row>
    <row r="77" spans="5:5">
      <c r="E77" s="9"/>
    </row>
    <row r="78" spans="5:5">
      <c r="E78" s="9"/>
    </row>
    <row r="79" spans="5:5">
      <c r="E79" s="9"/>
    </row>
    <row r="80" spans="5:5">
      <c r="E80" s="9"/>
    </row>
    <row r="81" spans="3:5">
      <c r="E81" s="9"/>
    </row>
    <row r="82" spans="3:5">
      <c r="E82" s="9"/>
    </row>
    <row r="83" spans="3:5">
      <c r="E83" s="9"/>
    </row>
    <row r="84" spans="3:5">
      <c r="E84" s="9"/>
    </row>
    <row r="85" spans="3:5">
      <c r="C85" s="21"/>
      <c r="D85" s="21"/>
      <c r="E85" s="9"/>
    </row>
    <row r="86" spans="3:5">
      <c r="E86" s="9"/>
    </row>
    <row r="87" spans="3:5">
      <c r="E87" s="9"/>
    </row>
    <row r="88" spans="3:5">
      <c r="E88" s="9"/>
    </row>
    <row r="89" spans="3:5">
      <c r="E89" s="9"/>
    </row>
    <row r="90" spans="3:5">
      <c r="E90" s="9"/>
    </row>
    <row r="91" spans="3:5">
      <c r="E91" s="9"/>
    </row>
    <row r="92" spans="3:5">
      <c r="E92" s="9"/>
    </row>
    <row r="93" spans="3:5">
      <c r="E93" s="9"/>
    </row>
    <row r="94" spans="3:5">
      <c r="E94" s="9"/>
    </row>
    <row r="95" spans="3:5">
      <c r="E95" s="9"/>
    </row>
    <row r="96" spans="3:5">
      <c r="E96" s="9"/>
    </row>
    <row r="97" spans="5:5">
      <c r="E97" s="9"/>
    </row>
    <row r="98" spans="5:5">
      <c r="E98" s="9"/>
    </row>
    <row r="99" spans="5:5">
      <c r="E99" s="9"/>
    </row>
    <row r="100" spans="5:5">
      <c r="E100" s="9"/>
    </row>
    <row r="101" spans="5:5">
      <c r="E101" s="9"/>
    </row>
    <row r="102" spans="5:5">
      <c r="E102" s="9"/>
    </row>
    <row r="103" spans="5:5">
      <c r="E103" s="9"/>
    </row>
    <row r="104" spans="5:5">
      <c r="E104" s="9"/>
    </row>
    <row r="105" spans="5:5">
      <c r="E105" s="9"/>
    </row>
    <row r="106" spans="5:5">
      <c r="E106" s="9"/>
    </row>
    <row r="107" spans="5:5">
      <c r="E107" s="9"/>
    </row>
    <row r="108" spans="5:5">
      <c r="E108" s="9"/>
    </row>
    <row r="109" spans="5:5">
      <c r="E109" s="9"/>
    </row>
    <row r="110" spans="5:5">
      <c r="E110" s="9"/>
    </row>
    <row r="111" spans="5:5">
      <c r="E111" s="9"/>
    </row>
    <row r="112" spans="5:5">
      <c r="E112" s="9"/>
    </row>
    <row r="113" spans="5:5">
      <c r="E113" s="9"/>
    </row>
    <row r="114" spans="5:5">
      <c r="E114" s="9"/>
    </row>
    <row r="115" spans="5:5">
      <c r="E115" s="9"/>
    </row>
    <row r="116" spans="5:5">
      <c r="E116" s="9"/>
    </row>
    <row r="117" spans="5:5">
      <c r="E117" s="9"/>
    </row>
    <row r="118" spans="5:5">
      <c r="E118" s="9"/>
    </row>
    <row r="119" spans="5:5">
      <c r="E119" s="9"/>
    </row>
    <row r="120" spans="5:5">
      <c r="E120" s="9"/>
    </row>
    <row r="121" spans="5:5">
      <c r="E121" s="9"/>
    </row>
    <row r="122" spans="5:5">
      <c r="E122" s="9"/>
    </row>
    <row r="123" spans="5:5">
      <c r="E123" s="9"/>
    </row>
    <row r="124" spans="5:5">
      <c r="E124" s="9"/>
    </row>
    <row r="125" spans="5:5">
      <c r="E125" s="9"/>
    </row>
    <row r="126" spans="5:5">
      <c r="E126" s="9"/>
    </row>
    <row r="127" spans="5:5">
      <c r="E127" s="9"/>
    </row>
    <row r="128" spans="5:5">
      <c r="E128" s="9"/>
    </row>
    <row r="129" spans="5:5">
      <c r="E129" s="9"/>
    </row>
    <row r="130" spans="5:5">
      <c r="E130" s="9"/>
    </row>
    <row r="131" spans="5:5">
      <c r="E131" s="9"/>
    </row>
    <row r="132" spans="5:5">
      <c r="E132" s="9"/>
    </row>
    <row r="133" spans="5:5">
      <c r="E133" s="9"/>
    </row>
    <row r="134" spans="5:5">
      <c r="E134" s="9"/>
    </row>
    <row r="135" spans="5:5">
      <c r="E135" s="9"/>
    </row>
    <row r="136" spans="5:5">
      <c r="E136" s="9"/>
    </row>
    <row r="137" spans="5:5">
      <c r="E137" s="9"/>
    </row>
    <row r="138" spans="5:5">
      <c r="E138" s="9"/>
    </row>
    <row r="139" spans="5:5">
      <c r="E139" s="9"/>
    </row>
    <row r="140" spans="5:5">
      <c r="E140" s="9"/>
    </row>
    <row r="141" spans="5:5">
      <c r="E141" s="9"/>
    </row>
    <row r="142" spans="5:5">
      <c r="E142" s="9"/>
    </row>
    <row r="143" spans="5:5">
      <c r="E143" s="9"/>
    </row>
    <row r="144" spans="5:5">
      <c r="E144" s="9"/>
    </row>
    <row r="145" spans="5:5">
      <c r="E145" s="9"/>
    </row>
    <row r="146" spans="5:5">
      <c r="E146" s="9"/>
    </row>
    <row r="147" spans="5:5">
      <c r="E147" s="9"/>
    </row>
    <row r="148" spans="5:5">
      <c r="E148" s="9"/>
    </row>
    <row r="149" spans="5:5">
      <c r="E149" s="9"/>
    </row>
    <row r="150" spans="5:5">
      <c r="E150" s="9"/>
    </row>
    <row r="151" spans="5:5">
      <c r="E151" s="9"/>
    </row>
    <row r="152" spans="5:5">
      <c r="E152" s="9"/>
    </row>
    <row r="153" spans="5:5">
      <c r="E153" s="9"/>
    </row>
    <row r="154" spans="5:5">
      <c r="E154" s="9"/>
    </row>
    <row r="155" spans="5:5">
      <c r="E155" s="9"/>
    </row>
    <row r="156" spans="5:5">
      <c r="E156" s="9"/>
    </row>
    <row r="157" spans="5:5">
      <c r="E157" s="9"/>
    </row>
    <row r="158" spans="5:5">
      <c r="E158" s="9"/>
    </row>
    <row r="159" spans="5:5">
      <c r="E159" s="9"/>
    </row>
    <row r="160" spans="5:5">
      <c r="E160" s="9"/>
    </row>
    <row r="161" spans="5:5">
      <c r="E161" s="9"/>
    </row>
    <row r="162" spans="5:5">
      <c r="E162" s="9"/>
    </row>
    <row r="163" spans="5:5">
      <c r="E163" s="9"/>
    </row>
    <row r="164" spans="5:5">
      <c r="E164" s="9"/>
    </row>
    <row r="165" spans="5:5">
      <c r="E165" s="9"/>
    </row>
    <row r="166" spans="5:5">
      <c r="E166" s="9"/>
    </row>
    <row r="167" spans="5:5">
      <c r="E167" s="9"/>
    </row>
    <row r="168" spans="5:5">
      <c r="E168" s="9"/>
    </row>
    <row r="169" spans="5:5">
      <c r="E169" s="9"/>
    </row>
    <row r="170" spans="5:5">
      <c r="E170" s="9"/>
    </row>
    <row r="171" spans="5:5">
      <c r="E171" s="9"/>
    </row>
    <row r="172" spans="5:5">
      <c r="E172" s="9"/>
    </row>
    <row r="173" spans="5:5">
      <c r="E173" s="9"/>
    </row>
    <row r="174" spans="5:5">
      <c r="E174" s="9"/>
    </row>
    <row r="175" spans="5:5">
      <c r="E175" s="9"/>
    </row>
    <row r="176" spans="5:5">
      <c r="E176" s="9"/>
    </row>
    <row r="177" spans="5:5">
      <c r="E177" s="9"/>
    </row>
    <row r="178" spans="5:5">
      <c r="E178" s="9"/>
    </row>
    <row r="179" spans="5:5">
      <c r="E179" s="9"/>
    </row>
    <row r="180" spans="5:5">
      <c r="E180" s="9"/>
    </row>
    <row r="181" spans="5:5">
      <c r="E181" s="9"/>
    </row>
    <row r="182" spans="5:5">
      <c r="E182" s="9"/>
    </row>
    <row r="183" spans="5:5">
      <c r="E183" s="9"/>
    </row>
    <row r="184" spans="5:5">
      <c r="E184" s="9"/>
    </row>
    <row r="185" spans="5:5">
      <c r="E185" s="9"/>
    </row>
    <row r="186" spans="5:5">
      <c r="E186" s="9"/>
    </row>
    <row r="187" spans="5:5">
      <c r="E187" s="9"/>
    </row>
    <row r="188" spans="5:5">
      <c r="E188" s="9"/>
    </row>
    <row r="189" spans="5:5">
      <c r="E189" s="9"/>
    </row>
    <row r="190" spans="5:5">
      <c r="E190" s="9"/>
    </row>
    <row r="191" spans="5:5">
      <c r="E191" s="9"/>
    </row>
    <row r="192" spans="5:5">
      <c r="E192" s="9"/>
    </row>
    <row r="193" spans="5:5">
      <c r="E193" s="9"/>
    </row>
    <row r="194" spans="5:5">
      <c r="E194" s="9"/>
    </row>
    <row r="195" spans="5:5">
      <c r="E195" s="9"/>
    </row>
    <row r="196" spans="5:5">
      <c r="E196" s="9"/>
    </row>
    <row r="197" spans="5:5">
      <c r="E197" s="9"/>
    </row>
    <row r="198" spans="5:5">
      <c r="E198" s="9"/>
    </row>
    <row r="199" spans="5:5">
      <c r="E199" s="9"/>
    </row>
    <row r="200" spans="5:5">
      <c r="E200" s="9"/>
    </row>
    <row r="201" spans="5:5">
      <c r="E201" s="9"/>
    </row>
    <row r="202" spans="5:5">
      <c r="E202" s="9"/>
    </row>
    <row r="203" spans="5:5">
      <c r="E203" s="9"/>
    </row>
    <row r="204" spans="5:5">
      <c r="E204" s="9"/>
    </row>
    <row r="205" spans="5:5">
      <c r="E205" s="9"/>
    </row>
    <row r="206" spans="5:5">
      <c r="E206" s="9"/>
    </row>
    <row r="207" spans="5:5">
      <c r="E207" s="9"/>
    </row>
    <row r="208" spans="5:5">
      <c r="E208" s="9"/>
    </row>
    <row r="209" spans="3:5">
      <c r="E209" s="9"/>
    </row>
    <row r="210" spans="3:5">
      <c r="E210" s="9"/>
    </row>
    <row r="211" spans="3:5">
      <c r="E211" s="9"/>
    </row>
    <row r="212" spans="3:5">
      <c r="E212" s="9"/>
    </row>
    <row r="213" spans="3:5">
      <c r="E213" s="9"/>
    </row>
    <row r="214" spans="3:5">
      <c r="E214" s="9"/>
    </row>
    <row r="215" spans="3:5">
      <c r="E215" s="9"/>
    </row>
    <row r="216" spans="3:5">
      <c r="E216" s="9"/>
    </row>
    <row r="217" spans="3:5">
      <c r="E217" s="9"/>
    </row>
    <row r="218" spans="3:5">
      <c r="E218" s="9"/>
    </row>
    <row r="219" spans="3:5">
      <c r="E219" s="9"/>
    </row>
    <row r="220" spans="3:5">
      <c r="E220" s="9"/>
    </row>
    <row r="221" spans="3:5">
      <c r="E221" s="9"/>
    </row>
    <row r="222" spans="3:5">
      <c r="C222" s="21"/>
      <c r="D222" s="21"/>
      <c r="E222" s="9"/>
    </row>
    <row r="223" spans="3:5">
      <c r="E223" s="9"/>
    </row>
    <row r="224" spans="3:5">
      <c r="E224" s="9"/>
    </row>
    <row r="225" spans="5:5">
      <c r="E225" s="9"/>
    </row>
    <row r="226" spans="5:5">
      <c r="E226" s="9"/>
    </row>
    <row r="227" spans="5:5">
      <c r="E227" s="9"/>
    </row>
    <row r="228" spans="5:5">
      <c r="E228" s="9"/>
    </row>
    <row r="229" spans="5:5">
      <c r="E229" s="9"/>
    </row>
    <row r="230" spans="5:5">
      <c r="E230" s="9"/>
    </row>
    <row r="231" spans="5:5">
      <c r="E231" s="9"/>
    </row>
    <row r="232" spans="5:5">
      <c r="E232" s="9"/>
    </row>
    <row r="233" spans="5:5">
      <c r="E233" s="9"/>
    </row>
    <row r="234" spans="5:5">
      <c r="E234" s="9"/>
    </row>
    <row r="235" spans="5:5">
      <c r="E235" s="9"/>
    </row>
    <row r="236" spans="5:5">
      <c r="E236" s="9"/>
    </row>
    <row r="237" spans="5:5">
      <c r="E237" s="9"/>
    </row>
    <row r="238" spans="5:5">
      <c r="E238" s="9"/>
    </row>
    <row r="239" spans="5:5">
      <c r="E239" s="9"/>
    </row>
    <row r="240" spans="5:5">
      <c r="E240" s="9"/>
    </row>
    <row r="241" spans="5:5">
      <c r="E241" s="9"/>
    </row>
    <row r="242" spans="5:5">
      <c r="E242" s="9"/>
    </row>
    <row r="243" spans="5:5">
      <c r="E243" s="9"/>
    </row>
    <row r="244" spans="5:5">
      <c r="E244" s="9"/>
    </row>
    <row r="245" spans="5:5">
      <c r="E245" s="9"/>
    </row>
    <row r="246" spans="5:5">
      <c r="E246" s="9"/>
    </row>
    <row r="247" spans="5:5">
      <c r="E247" s="9"/>
    </row>
    <row r="248" spans="5:5">
      <c r="E248" s="9"/>
    </row>
    <row r="249" spans="5:5">
      <c r="E249" s="9"/>
    </row>
    <row r="250" spans="5:5">
      <c r="E250" s="9"/>
    </row>
    <row r="251" spans="5:5">
      <c r="E251" s="9"/>
    </row>
    <row r="252" spans="5:5">
      <c r="E252" s="9"/>
    </row>
    <row r="253" spans="5:5">
      <c r="E253" s="9"/>
    </row>
    <row r="254" spans="5:5">
      <c r="E254" s="9"/>
    </row>
    <row r="255" spans="5:5">
      <c r="E255" s="9"/>
    </row>
    <row r="256" spans="5:5">
      <c r="E256" s="9"/>
    </row>
    <row r="257" spans="3:5">
      <c r="E257" s="9"/>
    </row>
    <row r="258" spans="3:5">
      <c r="E258" s="9"/>
    </row>
    <row r="259" spans="3:5">
      <c r="E259" s="9"/>
    </row>
    <row r="260" spans="3:5">
      <c r="E260" s="9"/>
    </row>
    <row r="261" spans="3:5">
      <c r="C261" s="21"/>
      <c r="D261" s="21"/>
      <c r="E261" s="9"/>
    </row>
    <row r="262" spans="3:5">
      <c r="E262" s="9"/>
    </row>
    <row r="263" spans="3:5">
      <c r="E263" s="9"/>
    </row>
    <row r="264" spans="3:5">
      <c r="E264" s="9"/>
    </row>
    <row r="265" spans="3:5">
      <c r="E265" s="9"/>
    </row>
    <row r="266" spans="3:5">
      <c r="E266" s="9"/>
    </row>
    <row r="267" spans="3:5">
      <c r="E267" s="9"/>
    </row>
    <row r="268" spans="3:5">
      <c r="E268" s="9"/>
    </row>
    <row r="269" spans="3:5">
      <c r="E269" s="9"/>
    </row>
    <row r="270" spans="3:5">
      <c r="E270" s="9"/>
    </row>
    <row r="271" spans="3:5">
      <c r="E271" s="9"/>
    </row>
    <row r="272" spans="3:5">
      <c r="E272" s="9"/>
    </row>
    <row r="273" spans="5:5">
      <c r="E273" s="9"/>
    </row>
    <row r="274" spans="5:5">
      <c r="E274" s="9"/>
    </row>
    <row r="275" spans="5:5">
      <c r="E275" s="9"/>
    </row>
    <row r="276" spans="5:5">
      <c r="E276" s="9"/>
    </row>
    <row r="277" spans="5:5">
      <c r="E277" s="9"/>
    </row>
    <row r="278" spans="5:5">
      <c r="E278" s="9"/>
    </row>
    <row r="279" spans="5:5">
      <c r="E279" s="9"/>
    </row>
    <row r="280" spans="5:5">
      <c r="E280" s="9"/>
    </row>
    <row r="281" spans="5:5">
      <c r="E281" s="9"/>
    </row>
    <row r="282" spans="5:5">
      <c r="E282" s="9"/>
    </row>
    <row r="283" spans="5:5">
      <c r="E283" s="9"/>
    </row>
    <row r="284" spans="5:5">
      <c r="E284" s="9"/>
    </row>
    <row r="285" spans="5:5">
      <c r="E285" s="9"/>
    </row>
    <row r="286" spans="5:5">
      <c r="E286" s="9"/>
    </row>
    <row r="287" spans="5:5">
      <c r="E287" s="9"/>
    </row>
    <row r="288" spans="5:5">
      <c r="E288" s="9"/>
    </row>
    <row r="289" spans="5:5">
      <c r="E289" s="9"/>
    </row>
    <row r="290" spans="5:5">
      <c r="E290" s="9"/>
    </row>
    <row r="291" spans="5:5">
      <c r="E291" s="9"/>
    </row>
    <row r="292" spans="5:5">
      <c r="E292" s="9"/>
    </row>
    <row r="293" spans="5:5">
      <c r="E293" s="9"/>
    </row>
    <row r="294" spans="5:5">
      <c r="E294" s="9"/>
    </row>
    <row r="295" spans="5:5">
      <c r="E295" s="9"/>
    </row>
    <row r="296" spans="5:5">
      <c r="E296" s="9"/>
    </row>
    <row r="297" spans="5:5">
      <c r="E297" s="9"/>
    </row>
    <row r="298" spans="5:5">
      <c r="E298" s="9"/>
    </row>
    <row r="299" spans="5:5">
      <c r="E299" s="9"/>
    </row>
    <row r="300" spans="5:5">
      <c r="E300" s="9"/>
    </row>
    <row r="301" spans="5:5">
      <c r="E301" s="9"/>
    </row>
    <row r="302" spans="5:5">
      <c r="E302" s="9"/>
    </row>
    <row r="303" spans="5:5">
      <c r="E303" s="9"/>
    </row>
    <row r="304" spans="5:5">
      <c r="E304" s="9"/>
    </row>
    <row r="305" spans="5:5">
      <c r="E305" s="9"/>
    </row>
    <row r="306" spans="5:5">
      <c r="E306" s="9"/>
    </row>
    <row r="307" spans="5:5">
      <c r="E307" s="9"/>
    </row>
    <row r="308" spans="5:5">
      <c r="E308" s="9"/>
    </row>
    <row r="309" spans="5:5">
      <c r="E309" s="9"/>
    </row>
    <row r="310" spans="5:5">
      <c r="E310" s="9"/>
    </row>
    <row r="311" spans="5:5">
      <c r="E311" s="9"/>
    </row>
    <row r="312" spans="5:5">
      <c r="E312" s="9"/>
    </row>
    <row r="313" spans="5:5">
      <c r="E313" s="9"/>
    </row>
    <row r="314" spans="5:5">
      <c r="E314" s="9"/>
    </row>
    <row r="315" spans="5:5">
      <c r="E315" s="9"/>
    </row>
    <row r="316" spans="5:5">
      <c r="E316" s="9"/>
    </row>
    <row r="317" spans="5:5">
      <c r="E317" s="9"/>
    </row>
    <row r="318" spans="5:5">
      <c r="E318" s="9"/>
    </row>
    <row r="319" spans="5:5">
      <c r="E319" s="9"/>
    </row>
    <row r="320" spans="5:5">
      <c r="E320" s="9"/>
    </row>
    <row r="321" spans="5:5">
      <c r="E321" s="9"/>
    </row>
    <row r="322" spans="5:5">
      <c r="E322" s="9"/>
    </row>
    <row r="323" spans="5:5">
      <c r="E323" s="9"/>
    </row>
    <row r="324" spans="5:5">
      <c r="E324" s="9"/>
    </row>
    <row r="325" spans="5:5">
      <c r="E325" s="9"/>
    </row>
    <row r="326" spans="5:5">
      <c r="E326" s="9"/>
    </row>
    <row r="327" spans="5:5">
      <c r="E327" s="9"/>
    </row>
    <row r="328" spans="5:5">
      <c r="E328" s="9"/>
    </row>
    <row r="329" spans="5:5">
      <c r="E329" s="9"/>
    </row>
    <row r="330" spans="5:5">
      <c r="E330" s="9"/>
    </row>
    <row r="331" spans="5:5">
      <c r="E331" s="9"/>
    </row>
    <row r="332" spans="5:5">
      <c r="E332" s="9"/>
    </row>
    <row r="333" spans="5:5">
      <c r="E333" s="9"/>
    </row>
    <row r="334" spans="5:5">
      <c r="E334" s="9"/>
    </row>
    <row r="335" spans="5:5">
      <c r="E335" s="9"/>
    </row>
    <row r="336" spans="5:5">
      <c r="E336" s="9"/>
    </row>
    <row r="337" spans="3:5">
      <c r="E337" s="9"/>
    </row>
    <row r="338" spans="3:5">
      <c r="E338" s="9"/>
    </row>
    <row r="339" spans="3:5">
      <c r="E339" s="9"/>
    </row>
    <row r="340" spans="3:5">
      <c r="E340" s="9"/>
    </row>
    <row r="341" spans="3:5">
      <c r="E341" s="9"/>
    </row>
    <row r="342" spans="3:5">
      <c r="E342" s="9"/>
    </row>
    <row r="343" spans="3:5">
      <c r="E343" s="9"/>
    </row>
    <row r="344" spans="3:5">
      <c r="E344" s="9"/>
    </row>
    <row r="345" spans="3:5">
      <c r="E345" s="9"/>
    </row>
    <row r="346" spans="3:5">
      <c r="E346" s="9"/>
    </row>
    <row r="347" spans="3:5">
      <c r="E347" s="9"/>
    </row>
    <row r="348" spans="3:5">
      <c r="E348" s="9"/>
    </row>
    <row r="349" spans="3:5">
      <c r="C349" s="21"/>
      <c r="D349" s="21"/>
      <c r="E349" s="9"/>
    </row>
    <row r="350" spans="3:5">
      <c r="E350" s="9"/>
    </row>
    <row r="351" spans="3:5">
      <c r="E351" s="9"/>
    </row>
    <row r="352" spans="3:5">
      <c r="E352" s="9"/>
    </row>
    <row r="353" spans="3:5">
      <c r="E353" s="9"/>
    </row>
    <row r="354" spans="3:5">
      <c r="E354" s="9"/>
    </row>
    <row r="355" spans="3:5">
      <c r="E355" s="9"/>
    </row>
    <row r="356" spans="3:5">
      <c r="E356" s="9"/>
    </row>
    <row r="357" spans="3:5">
      <c r="E357" s="9"/>
    </row>
    <row r="358" spans="3:5">
      <c r="E358" s="9"/>
    </row>
    <row r="359" spans="3:5">
      <c r="E359" s="9"/>
    </row>
    <row r="360" spans="3:5">
      <c r="E360" s="9"/>
    </row>
    <row r="361" spans="3:5">
      <c r="E361" s="9"/>
    </row>
    <row r="362" spans="3:5">
      <c r="E362" s="9"/>
    </row>
    <row r="363" spans="3:5">
      <c r="E363" s="9"/>
    </row>
    <row r="364" spans="3:5">
      <c r="E364" s="9"/>
    </row>
    <row r="365" spans="3:5">
      <c r="E365" s="9"/>
    </row>
    <row r="366" spans="3:5">
      <c r="E366" s="9"/>
    </row>
    <row r="367" spans="3:5">
      <c r="C367" s="21"/>
      <c r="D367" s="21"/>
      <c r="E367" s="9"/>
    </row>
    <row r="368" spans="3:5">
      <c r="E368" s="9"/>
    </row>
    <row r="369" spans="5:5">
      <c r="E369" s="9"/>
    </row>
    <row r="370" spans="5:5">
      <c r="E370" s="9"/>
    </row>
    <row r="371" spans="5:5">
      <c r="E371" s="9"/>
    </row>
    <row r="372" spans="5:5">
      <c r="E372" s="9"/>
    </row>
    <row r="373" spans="5:5">
      <c r="E373" s="9"/>
    </row>
    <row r="374" spans="5:5">
      <c r="E374" s="9"/>
    </row>
    <row r="375" spans="5:5">
      <c r="E375" s="9"/>
    </row>
    <row r="376" spans="5:5">
      <c r="E376" s="9"/>
    </row>
    <row r="377" spans="5:5">
      <c r="E377" s="9"/>
    </row>
    <row r="378" spans="5:5">
      <c r="E378" s="9"/>
    </row>
    <row r="379" spans="5:5">
      <c r="E379" s="9"/>
    </row>
    <row r="380" spans="5:5">
      <c r="E380" s="9"/>
    </row>
    <row r="381" spans="5:5">
      <c r="E381" s="9"/>
    </row>
    <row r="382" spans="5:5">
      <c r="E382" s="9"/>
    </row>
    <row r="383" spans="5:5">
      <c r="E383" s="9"/>
    </row>
    <row r="384" spans="5:5">
      <c r="E384" s="9"/>
    </row>
    <row r="385" spans="5:5">
      <c r="E385" s="9"/>
    </row>
    <row r="386" spans="5:5">
      <c r="E386" s="9"/>
    </row>
    <row r="387" spans="5:5">
      <c r="E387" s="9"/>
    </row>
    <row r="388" spans="5:5">
      <c r="E388" s="9"/>
    </row>
    <row r="389" spans="5:5">
      <c r="E389" s="9"/>
    </row>
    <row r="390" spans="5:5">
      <c r="E390" s="9"/>
    </row>
    <row r="391" spans="5:5">
      <c r="E391" s="9"/>
    </row>
    <row r="392" spans="5:5">
      <c r="E392" s="9"/>
    </row>
    <row r="393" spans="5:5">
      <c r="E393" s="9"/>
    </row>
    <row r="394" spans="5:5">
      <c r="E394" s="9"/>
    </row>
    <row r="395" spans="5:5">
      <c r="E395" s="9"/>
    </row>
    <row r="396" spans="5:5">
      <c r="E396" s="9"/>
    </row>
    <row r="397" spans="5:5">
      <c r="E397" s="9"/>
    </row>
    <row r="398" spans="5:5">
      <c r="E398" s="9"/>
    </row>
    <row r="399" spans="5:5">
      <c r="E399" s="9"/>
    </row>
    <row r="400" spans="5:5">
      <c r="E400" s="9"/>
    </row>
    <row r="401" spans="5:5">
      <c r="E401" s="9"/>
    </row>
    <row r="402" spans="5:5">
      <c r="E402" s="9"/>
    </row>
    <row r="403" spans="5:5">
      <c r="E403" s="9"/>
    </row>
    <row r="404" spans="5:5">
      <c r="E404" s="9"/>
    </row>
    <row r="405" spans="5:5">
      <c r="E405" s="9"/>
    </row>
    <row r="406" spans="5:5">
      <c r="E406" s="9"/>
    </row>
    <row r="407" spans="5:5">
      <c r="E407" s="9"/>
    </row>
    <row r="408" spans="5:5">
      <c r="E408" s="9"/>
    </row>
    <row r="409" spans="5:5">
      <c r="E409" s="9"/>
    </row>
    <row r="410" spans="5:5">
      <c r="E410" s="9"/>
    </row>
    <row r="411" spans="5:5">
      <c r="E411" s="9"/>
    </row>
    <row r="412" spans="5:5">
      <c r="E412" s="9"/>
    </row>
    <row r="413" spans="5:5">
      <c r="E413" s="9"/>
    </row>
    <row r="414" spans="5:5">
      <c r="E414" s="9"/>
    </row>
    <row r="415" spans="5:5">
      <c r="E415" s="9"/>
    </row>
    <row r="416" spans="5:5">
      <c r="E416" s="9"/>
    </row>
    <row r="417" spans="5:5">
      <c r="E417" s="9"/>
    </row>
    <row r="418" spans="5:5">
      <c r="E418" s="9"/>
    </row>
    <row r="419" spans="5:5">
      <c r="E419" s="9"/>
    </row>
    <row r="420" spans="5:5">
      <c r="E420" s="9"/>
    </row>
    <row r="421" spans="5:5">
      <c r="E421" s="9"/>
    </row>
    <row r="422" spans="5:5">
      <c r="E422" s="9"/>
    </row>
    <row r="423" spans="5:5">
      <c r="E423" s="9"/>
    </row>
    <row r="424" spans="5:5">
      <c r="E424" s="9"/>
    </row>
    <row r="425" spans="5:5">
      <c r="E425" s="9"/>
    </row>
    <row r="426" spans="5:5">
      <c r="E426" s="9"/>
    </row>
    <row r="427" spans="5:5">
      <c r="E427" s="9"/>
    </row>
    <row r="428" spans="5:5">
      <c r="E428" s="9"/>
    </row>
    <row r="429" spans="5:5">
      <c r="E429" s="9"/>
    </row>
    <row r="430" spans="5:5">
      <c r="E430" s="9"/>
    </row>
    <row r="431" spans="5:5">
      <c r="E431" s="9"/>
    </row>
    <row r="432" spans="5:5">
      <c r="E432" s="9"/>
    </row>
    <row r="433" spans="5:5">
      <c r="E433" s="9"/>
    </row>
    <row r="434" spans="5:5">
      <c r="E434" s="9"/>
    </row>
    <row r="435" spans="5:5">
      <c r="E435" s="9"/>
    </row>
    <row r="436" spans="5:5">
      <c r="E436" s="9"/>
    </row>
    <row r="437" spans="5:5">
      <c r="E437" s="9"/>
    </row>
    <row r="438" spans="5:5">
      <c r="E438" s="9"/>
    </row>
    <row r="439" spans="5:5">
      <c r="E439" s="9"/>
    </row>
    <row r="440" spans="5:5">
      <c r="E440" s="9"/>
    </row>
    <row r="441" spans="5:5">
      <c r="E441" s="9"/>
    </row>
    <row r="442" spans="5:5">
      <c r="E442" s="9"/>
    </row>
    <row r="443" spans="5:5">
      <c r="E443" s="9"/>
    </row>
    <row r="444" spans="5:5">
      <c r="E444" s="9"/>
    </row>
    <row r="445" spans="5:5">
      <c r="E445" s="9"/>
    </row>
    <row r="446" spans="5:5">
      <c r="E446" s="9"/>
    </row>
    <row r="447" spans="5:5">
      <c r="E447" s="9"/>
    </row>
    <row r="448" spans="5:5">
      <c r="E448" s="9"/>
    </row>
    <row r="449" spans="5:5">
      <c r="E449" s="9"/>
    </row>
    <row r="450" spans="5:5">
      <c r="E450" s="9"/>
    </row>
    <row r="451" spans="5:5">
      <c r="E451" s="9"/>
    </row>
    <row r="452" spans="5:5">
      <c r="E452" s="9"/>
    </row>
    <row r="453" spans="5:5">
      <c r="E453" s="9"/>
    </row>
    <row r="454" spans="5:5">
      <c r="E454" s="9"/>
    </row>
    <row r="455" spans="5:5">
      <c r="E455" s="9"/>
    </row>
    <row r="456" spans="5:5">
      <c r="E456" s="9"/>
    </row>
    <row r="457" spans="5:5">
      <c r="E457" s="9"/>
    </row>
    <row r="458" spans="5:5">
      <c r="E458" s="9"/>
    </row>
    <row r="459" spans="5:5">
      <c r="E459" s="9"/>
    </row>
    <row r="460" spans="5:5">
      <c r="E460" s="9"/>
    </row>
    <row r="461" spans="5:5">
      <c r="E461" s="9"/>
    </row>
    <row r="462" spans="5:5">
      <c r="E462" s="9"/>
    </row>
    <row r="463" spans="5:5">
      <c r="E463" s="9"/>
    </row>
    <row r="464" spans="5:5">
      <c r="E464" s="9"/>
    </row>
    <row r="465" spans="5:5">
      <c r="E465" s="9"/>
    </row>
    <row r="466" spans="5:5">
      <c r="E466" s="9"/>
    </row>
    <row r="467" spans="5:5">
      <c r="E467" s="9"/>
    </row>
    <row r="468" spans="5:5">
      <c r="E468" s="9"/>
    </row>
    <row r="469" spans="5:5">
      <c r="E469" s="9"/>
    </row>
    <row r="470" spans="5:5">
      <c r="E470" s="9"/>
    </row>
    <row r="471" spans="5:5">
      <c r="E471" s="9"/>
    </row>
    <row r="472" spans="5:5">
      <c r="E472" s="9"/>
    </row>
    <row r="473" spans="5:5">
      <c r="E473" s="9"/>
    </row>
    <row r="474" spans="5:5">
      <c r="E474" s="9"/>
    </row>
    <row r="475" spans="5:5">
      <c r="E475" s="9"/>
    </row>
    <row r="476" spans="5:5">
      <c r="E476" s="9"/>
    </row>
    <row r="477" spans="5:5">
      <c r="E477" s="9"/>
    </row>
    <row r="478" spans="5:5">
      <c r="E478" s="9"/>
    </row>
    <row r="479" spans="5:5">
      <c r="E479" s="9"/>
    </row>
    <row r="480" spans="5:5">
      <c r="E480" s="9"/>
    </row>
    <row r="481" spans="5:5">
      <c r="E481" s="9"/>
    </row>
    <row r="482" spans="5:5">
      <c r="E482" s="9"/>
    </row>
    <row r="483" spans="5:5">
      <c r="E483" s="9"/>
    </row>
    <row r="484" spans="5:5">
      <c r="E484" s="9"/>
    </row>
    <row r="485" spans="5:5">
      <c r="E485" s="9"/>
    </row>
    <row r="486" spans="5:5">
      <c r="E486" s="9"/>
    </row>
    <row r="487" spans="5:5">
      <c r="E487" s="9"/>
    </row>
    <row r="488" spans="5:5">
      <c r="E488" s="9"/>
    </row>
    <row r="489" spans="5:5">
      <c r="E489" s="9"/>
    </row>
    <row r="490" spans="5:5">
      <c r="E490" s="9"/>
    </row>
    <row r="491" spans="5:5">
      <c r="E491" s="9"/>
    </row>
    <row r="492" spans="5:5">
      <c r="E492" s="9"/>
    </row>
    <row r="493" spans="5:5">
      <c r="E493" s="9"/>
    </row>
    <row r="494" spans="5:5">
      <c r="E494" s="9"/>
    </row>
    <row r="495" spans="5:5">
      <c r="E495" s="9"/>
    </row>
    <row r="496" spans="5:5">
      <c r="E496" s="9"/>
    </row>
    <row r="497" spans="5:5">
      <c r="E497" s="9"/>
    </row>
    <row r="498" spans="5:5">
      <c r="E498" s="9"/>
    </row>
    <row r="499" spans="5:5">
      <c r="E499" s="9"/>
    </row>
    <row r="500" spans="5:5">
      <c r="E500" s="9"/>
    </row>
    <row r="501" spans="5:5">
      <c r="E501" s="9"/>
    </row>
    <row r="502" spans="5:5">
      <c r="E502" s="9"/>
    </row>
    <row r="503" spans="5:5">
      <c r="E503" s="9"/>
    </row>
    <row r="504" spans="5:5">
      <c r="E504" s="9"/>
    </row>
    <row r="505" spans="5:5">
      <c r="E505" s="9"/>
    </row>
    <row r="506" spans="5:5">
      <c r="E506" s="9"/>
    </row>
    <row r="507" spans="5:5">
      <c r="E507" s="9"/>
    </row>
    <row r="508" spans="5:5">
      <c r="E508" s="9"/>
    </row>
    <row r="509" spans="5:5">
      <c r="E509" s="9"/>
    </row>
    <row r="510" spans="5:5">
      <c r="E510" s="9"/>
    </row>
    <row r="511" spans="5:5">
      <c r="E511" s="9"/>
    </row>
    <row r="512" spans="5:5">
      <c r="E512" s="9"/>
    </row>
    <row r="513" spans="5:5">
      <c r="E513" s="9"/>
    </row>
    <row r="514" spans="5:5">
      <c r="E514" s="9"/>
    </row>
    <row r="515" spans="5:5">
      <c r="E515" s="9"/>
    </row>
    <row r="516" spans="5:5">
      <c r="E516" s="9"/>
    </row>
    <row r="517" spans="5:5">
      <c r="E517" s="9"/>
    </row>
    <row r="518" spans="5:5">
      <c r="E518" s="9"/>
    </row>
    <row r="519" spans="5:5">
      <c r="E519" s="9"/>
    </row>
    <row r="520" spans="5:5">
      <c r="E520" s="9"/>
    </row>
    <row r="521" spans="5:5">
      <c r="E521" s="9"/>
    </row>
    <row r="522" spans="5:5">
      <c r="E522" s="9"/>
    </row>
    <row r="523" spans="5:5">
      <c r="E523" s="9"/>
    </row>
    <row r="524" spans="5:5">
      <c r="E524" s="9"/>
    </row>
    <row r="525" spans="5:5">
      <c r="E525" s="9"/>
    </row>
    <row r="526" spans="5:5">
      <c r="E526" s="9"/>
    </row>
    <row r="527" spans="5:5">
      <c r="E527" s="9"/>
    </row>
    <row r="528" spans="5:5">
      <c r="E528" s="9"/>
    </row>
    <row r="529" spans="5:5">
      <c r="E529" s="9"/>
    </row>
    <row r="530" spans="5:5">
      <c r="E530" s="9"/>
    </row>
    <row r="531" spans="5:5">
      <c r="E531" s="9"/>
    </row>
    <row r="532" spans="5:5">
      <c r="E532" s="9"/>
    </row>
    <row r="533" spans="5:5">
      <c r="E533" s="9"/>
    </row>
    <row r="534" spans="5:5">
      <c r="E534" s="9"/>
    </row>
    <row r="535" spans="5:5">
      <c r="E535" s="9"/>
    </row>
    <row r="536" spans="5:5">
      <c r="E536" s="9"/>
    </row>
    <row r="537" spans="5:5">
      <c r="E537" s="9"/>
    </row>
    <row r="538" spans="5:5">
      <c r="E538" s="9"/>
    </row>
    <row r="539" spans="5:5">
      <c r="E539" s="9"/>
    </row>
    <row r="540" spans="5:5">
      <c r="E540" s="9"/>
    </row>
    <row r="541" spans="5:5">
      <c r="E541" s="9"/>
    </row>
    <row r="542" spans="5:5">
      <c r="E542" s="9"/>
    </row>
    <row r="543" spans="5:5">
      <c r="E543" s="9"/>
    </row>
    <row r="544" spans="5:5">
      <c r="E544" s="9"/>
    </row>
    <row r="545" spans="5:5">
      <c r="E545" s="9"/>
    </row>
    <row r="546" spans="5:5">
      <c r="E546" s="9"/>
    </row>
    <row r="547" spans="5:5">
      <c r="E547" s="9"/>
    </row>
    <row r="548" spans="5:5">
      <c r="E548" s="9"/>
    </row>
    <row r="549" spans="5:5">
      <c r="E549" s="9"/>
    </row>
    <row r="550" spans="5:5">
      <c r="E550" s="9"/>
    </row>
    <row r="551" spans="5:5">
      <c r="E551" s="9"/>
    </row>
    <row r="552" spans="5:5">
      <c r="E552" s="9"/>
    </row>
    <row r="553" spans="5:5">
      <c r="E553" s="9"/>
    </row>
    <row r="554" spans="5:5">
      <c r="E554" s="9"/>
    </row>
    <row r="555" spans="5:5">
      <c r="E555" s="9"/>
    </row>
    <row r="556" spans="5:5">
      <c r="E556" s="9"/>
    </row>
    <row r="557" spans="5:5">
      <c r="E557" s="9"/>
    </row>
    <row r="558" spans="5:5">
      <c r="E558" s="9"/>
    </row>
    <row r="559" spans="5:5">
      <c r="E559" s="9"/>
    </row>
    <row r="560" spans="5:5">
      <c r="E560" s="9"/>
    </row>
    <row r="561" spans="5:5">
      <c r="E561" s="9"/>
    </row>
    <row r="562" spans="5:5">
      <c r="E562" s="9"/>
    </row>
    <row r="563" spans="5:5">
      <c r="E563" s="9"/>
    </row>
    <row r="564" spans="5:5">
      <c r="E564" s="9"/>
    </row>
    <row r="565" spans="5:5">
      <c r="E565" s="9"/>
    </row>
    <row r="566" spans="5:5">
      <c r="E566" s="9"/>
    </row>
    <row r="567" spans="5:5">
      <c r="E567" s="9"/>
    </row>
    <row r="568" spans="5:5">
      <c r="E568" s="9"/>
    </row>
    <row r="569" spans="5:5">
      <c r="E569" s="9"/>
    </row>
    <row r="570" spans="5:5">
      <c r="E570" s="9"/>
    </row>
    <row r="571" spans="5:5">
      <c r="E571" s="9"/>
    </row>
    <row r="572" spans="5:5">
      <c r="E572" s="9"/>
    </row>
    <row r="573" spans="5:5">
      <c r="E573" s="9"/>
    </row>
    <row r="574" spans="5:5">
      <c r="E574" s="9"/>
    </row>
    <row r="575" spans="5:5">
      <c r="E575" s="9"/>
    </row>
    <row r="576" spans="5:5">
      <c r="E576" s="9"/>
    </row>
    <row r="577" spans="5:5">
      <c r="E577" s="9"/>
    </row>
    <row r="578" spans="5:5">
      <c r="E578" s="9"/>
    </row>
    <row r="579" spans="5:5">
      <c r="E579" s="9"/>
    </row>
    <row r="580" spans="5:5">
      <c r="E580" s="9"/>
    </row>
    <row r="581" spans="5:5">
      <c r="E581" s="9"/>
    </row>
    <row r="582" spans="5:5">
      <c r="E582" s="9"/>
    </row>
    <row r="583" spans="5:5">
      <c r="E583" s="9"/>
    </row>
    <row r="584" spans="5:5">
      <c r="E584" s="9"/>
    </row>
    <row r="585" spans="5:5">
      <c r="E585" s="9"/>
    </row>
    <row r="586" spans="5:5">
      <c r="E586" s="9"/>
    </row>
    <row r="587" spans="5:5">
      <c r="E587" s="9"/>
    </row>
    <row r="588" spans="5:5">
      <c r="E588" s="9"/>
    </row>
    <row r="589" spans="5:5">
      <c r="E589" s="9"/>
    </row>
    <row r="590" spans="5:5">
      <c r="E590" s="9"/>
    </row>
    <row r="591" spans="5:5">
      <c r="E591" s="9"/>
    </row>
    <row r="592" spans="5:5">
      <c r="E592" s="9"/>
    </row>
    <row r="593" spans="5:5">
      <c r="E593" s="9"/>
    </row>
    <row r="594" spans="5:5">
      <c r="E594" s="9"/>
    </row>
    <row r="595" spans="5:5">
      <c r="E595" s="9"/>
    </row>
    <row r="596" spans="5:5">
      <c r="E596" s="9"/>
    </row>
    <row r="597" spans="5:5">
      <c r="E597" s="9"/>
    </row>
    <row r="598" spans="5:5">
      <c r="E598" s="9"/>
    </row>
    <row r="599" spans="5:5">
      <c r="E599" s="9"/>
    </row>
    <row r="600" spans="5:5">
      <c r="E600" s="9"/>
    </row>
    <row r="601" spans="5:5">
      <c r="E601" s="9"/>
    </row>
    <row r="602" spans="5:5">
      <c r="E602" s="9"/>
    </row>
    <row r="603" spans="5:5">
      <c r="E603" s="9"/>
    </row>
    <row r="604" spans="5:5">
      <c r="E604" s="9"/>
    </row>
    <row r="605" spans="5:5">
      <c r="E605" s="9"/>
    </row>
    <row r="606" spans="5:5">
      <c r="E606" s="9"/>
    </row>
    <row r="607" spans="5:5">
      <c r="E607" s="9"/>
    </row>
    <row r="608" spans="5:5">
      <c r="E608" s="9"/>
    </row>
    <row r="609" spans="5:5">
      <c r="E609" s="9"/>
    </row>
    <row r="610" spans="5:5">
      <c r="E610" s="9"/>
    </row>
    <row r="611" spans="5:5">
      <c r="E611" s="9"/>
    </row>
    <row r="612" spans="5:5">
      <c r="E612" s="9"/>
    </row>
    <row r="613" spans="5:5">
      <c r="E613" s="9"/>
    </row>
    <row r="614" spans="5:5">
      <c r="E614" s="9"/>
    </row>
    <row r="615" spans="5:5">
      <c r="E615" s="9"/>
    </row>
    <row r="616" spans="5:5">
      <c r="E616" s="9"/>
    </row>
    <row r="617" spans="5:5">
      <c r="E617" s="9"/>
    </row>
    <row r="618" spans="5:5">
      <c r="E618" s="9"/>
    </row>
    <row r="619" spans="5:5">
      <c r="E619" s="9"/>
    </row>
    <row r="620" spans="5:5">
      <c r="E620" s="9"/>
    </row>
    <row r="621" spans="5:5">
      <c r="E621" s="9"/>
    </row>
    <row r="622" spans="5:5">
      <c r="E622" s="9"/>
    </row>
    <row r="623" spans="5:5">
      <c r="E623" s="9"/>
    </row>
    <row r="624" spans="5:5">
      <c r="E624" s="9"/>
    </row>
    <row r="625" spans="5:5">
      <c r="E625" s="9"/>
    </row>
    <row r="626" spans="5:5">
      <c r="E626" s="9"/>
    </row>
    <row r="627" spans="5:5">
      <c r="E627" s="9"/>
    </row>
    <row r="628" spans="5:5">
      <c r="E628" s="9"/>
    </row>
    <row r="629" spans="5:5">
      <c r="E629" s="9"/>
    </row>
    <row r="630" spans="5:5">
      <c r="E630" s="9"/>
    </row>
    <row r="631" spans="5:5">
      <c r="E631" s="9"/>
    </row>
    <row r="632" spans="5:5">
      <c r="E632" s="9"/>
    </row>
    <row r="633" spans="5:5">
      <c r="E633" s="9"/>
    </row>
    <row r="634" spans="5:5">
      <c r="E634" s="9"/>
    </row>
    <row r="635" spans="5:5">
      <c r="E635" s="9"/>
    </row>
    <row r="636" spans="5:5">
      <c r="E636" s="9"/>
    </row>
    <row r="637" spans="5:5">
      <c r="E637" s="9"/>
    </row>
    <row r="638" spans="5:5">
      <c r="E638" s="9"/>
    </row>
    <row r="639" spans="5:5">
      <c r="E639" s="9"/>
    </row>
    <row r="640" spans="5:5">
      <c r="E640" s="9"/>
    </row>
    <row r="641" spans="3:5">
      <c r="C641" s="21"/>
      <c r="D641" s="21"/>
      <c r="E641" s="9"/>
    </row>
    <row r="642" spans="3:5">
      <c r="E642" s="9"/>
    </row>
    <row r="643" spans="3:5">
      <c r="E643" s="9"/>
    </row>
    <row r="644" spans="3:5">
      <c r="E644" s="9"/>
    </row>
    <row r="645" spans="3:5">
      <c r="E645" s="9"/>
    </row>
    <row r="646" spans="3:5">
      <c r="E646" s="9"/>
    </row>
    <row r="647" spans="3:5">
      <c r="E647" s="9"/>
    </row>
    <row r="648" spans="3:5">
      <c r="E648" s="9"/>
    </row>
    <row r="649" spans="3:5">
      <c r="E649" s="9"/>
    </row>
    <row r="650" spans="3:5">
      <c r="E650" s="9"/>
    </row>
    <row r="651" spans="3:5">
      <c r="E651" s="9"/>
    </row>
    <row r="652" spans="3:5">
      <c r="E652" s="9"/>
    </row>
    <row r="653" spans="3:5">
      <c r="E653" s="9"/>
    </row>
    <row r="654" spans="3:5">
      <c r="E654" s="9"/>
    </row>
    <row r="655" spans="3:5">
      <c r="E655" s="9"/>
    </row>
    <row r="656" spans="3:5">
      <c r="E656" s="9"/>
    </row>
    <row r="657" spans="3:5">
      <c r="E657" s="9"/>
    </row>
    <row r="658" spans="3:5">
      <c r="E658" s="9"/>
    </row>
    <row r="659" spans="3:5">
      <c r="E659" s="9"/>
    </row>
    <row r="660" spans="3:5">
      <c r="E660" s="9"/>
    </row>
    <row r="661" spans="3:5">
      <c r="E661" s="9"/>
    </row>
    <row r="662" spans="3:5">
      <c r="E662" s="9"/>
    </row>
    <row r="663" spans="3:5">
      <c r="E663" s="9"/>
    </row>
    <row r="664" spans="3:5">
      <c r="C664" s="21"/>
      <c r="D664" s="21"/>
      <c r="E664" s="9"/>
    </row>
    <row r="665" spans="3:5">
      <c r="E665" s="9"/>
    </row>
    <row r="666" spans="3:5">
      <c r="E666" s="9"/>
    </row>
    <row r="667" spans="3:5">
      <c r="E667" s="9"/>
    </row>
    <row r="668" spans="3:5">
      <c r="E668" s="9"/>
    </row>
    <row r="669" spans="3:5">
      <c r="E669" s="9"/>
    </row>
    <row r="670" spans="3:5">
      <c r="E670" s="9"/>
    </row>
    <row r="671" spans="3:5">
      <c r="E671" s="9"/>
    </row>
    <row r="672" spans="3:5">
      <c r="C672" s="21"/>
      <c r="D672" s="21"/>
      <c r="E672" s="9"/>
    </row>
    <row r="673" spans="5:5">
      <c r="E673" s="9"/>
    </row>
    <row r="674" spans="5:5">
      <c r="E674" s="9"/>
    </row>
    <row r="675" spans="5:5">
      <c r="E675" s="9"/>
    </row>
    <row r="676" spans="5:5">
      <c r="E676" s="9"/>
    </row>
    <row r="677" spans="5:5">
      <c r="E677" s="9"/>
    </row>
    <row r="678" spans="5:5">
      <c r="E678" s="9"/>
    </row>
    <row r="679" spans="5:5">
      <c r="E679" s="9"/>
    </row>
    <row r="680" spans="5:5">
      <c r="E680" s="9"/>
    </row>
    <row r="681" spans="5:5">
      <c r="E681" s="9"/>
    </row>
    <row r="682" spans="5:5">
      <c r="E682" s="9"/>
    </row>
    <row r="683" spans="5:5">
      <c r="E683" s="9"/>
    </row>
    <row r="684" spans="5:5">
      <c r="E684" s="9"/>
    </row>
    <row r="685" spans="5:5">
      <c r="E685" s="9"/>
    </row>
    <row r="686" spans="5:5">
      <c r="E686" s="9"/>
    </row>
    <row r="687" spans="5:5">
      <c r="E687" s="9"/>
    </row>
    <row r="688" spans="5:5">
      <c r="E688" s="9"/>
    </row>
    <row r="689" spans="3:5">
      <c r="E689" s="9"/>
    </row>
    <row r="690" spans="3:5">
      <c r="E690" s="9"/>
    </row>
    <row r="691" spans="3:5">
      <c r="E691" s="9"/>
    </row>
    <row r="692" spans="3:5">
      <c r="E692" s="9"/>
    </row>
    <row r="693" spans="3:5">
      <c r="E693" s="9"/>
    </row>
    <row r="694" spans="3:5">
      <c r="E694" s="9"/>
    </row>
    <row r="695" spans="3:5">
      <c r="E695" s="9"/>
    </row>
    <row r="696" spans="3:5">
      <c r="E696" s="9"/>
    </row>
    <row r="697" spans="3:5">
      <c r="E697" s="9"/>
    </row>
    <row r="698" spans="3:5">
      <c r="C698" s="21"/>
      <c r="D698" s="21"/>
      <c r="E698" s="9"/>
    </row>
    <row r="699" spans="3:5">
      <c r="E699" s="9"/>
    </row>
    <row r="700" spans="3:5">
      <c r="E700" s="9"/>
    </row>
    <row r="701" spans="3:5">
      <c r="E701" s="9"/>
    </row>
    <row r="702" spans="3:5">
      <c r="E702" s="9"/>
    </row>
    <row r="703" spans="3:5">
      <c r="E703" s="9"/>
    </row>
    <row r="704" spans="3:5">
      <c r="C704" s="21"/>
      <c r="D704" s="21"/>
      <c r="E704" s="9"/>
    </row>
    <row r="705" spans="5:5">
      <c r="E705" s="9"/>
    </row>
    <row r="706" spans="5:5">
      <c r="E706" s="9"/>
    </row>
    <row r="707" spans="5:5">
      <c r="E707" s="9"/>
    </row>
    <row r="708" spans="5:5">
      <c r="E708" s="9"/>
    </row>
    <row r="709" spans="5:5">
      <c r="E709" s="9"/>
    </row>
    <row r="710" spans="5:5">
      <c r="E710" s="9"/>
    </row>
    <row r="711" spans="5:5">
      <c r="E711" s="9"/>
    </row>
    <row r="712" spans="5:5">
      <c r="E712" s="9"/>
    </row>
    <row r="713" spans="5:5">
      <c r="E713" s="9"/>
    </row>
    <row r="714" spans="5:5">
      <c r="E714" s="9"/>
    </row>
    <row r="715" spans="5:5">
      <c r="E715" s="9"/>
    </row>
    <row r="716" spans="5:5">
      <c r="E716" s="9"/>
    </row>
    <row r="717" spans="5:5">
      <c r="E717" s="9"/>
    </row>
    <row r="718" spans="5:5">
      <c r="E718" s="9"/>
    </row>
    <row r="719" spans="5:5">
      <c r="E719" s="9"/>
    </row>
    <row r="720" spans="5:5">
      <c r="E720" s="9"/>
    </row>
    <row r="721" spans="5:5">
      <c r="E721" s="9"/>
    </row>
    <row r="722" spans="5:5">
      <c r="E722" s="9"/>
    </row>
    <row r="723" spans="5:5">
      <c r="E723" s="9"/>
    </row>
    <row r="724" spans="5:5">
      <c r="E724" s="9"/>
    </row>
    <row r="725" spans="5:5">
      <c r="E725" s="9"/>
    </row>
    <row r="726" spans="5:5">
      <c r="E726" s="9"/>
    </row>
    <row r="727" spans="5:5">
      <c r="E727" s="9"/>
    </row>
    <row r="728" spans="5:5">
      <c r="E728" s="9"/>
    </row>
    <row r="729" spans="5:5">
      <c r="E729" s="9"/>
    </row>
    <row r="730" spans="5:5">
      <c r="E730" s="9"/>
    </row>
    <row r="731" spans="5:5">
      <c r="E731" s="9"/>
    </row>
    <row r="732" spans="5:5">
      <c r="E732" s="9"/>
    </row>
    <row r="733" spans="5:5">
      <c r="E733" s="9"/>
    </row>
    <row r="734" spans="5:5">
      <c r="E734" s="9"/>
    </row>
    <row r="735" spans="5:5">
      <c r="E735" s="9"/>
    </row>
    <row r="736" spans="5:5">
      <c r="E736" s="9"/>
    </row>
    <row r="737" spans="5:5">
      <c r="E737" s="9"/>
    </row>
    <row r="738" spans="5:5">
      <c r="E738" s="9"/>
    </row>
    <row r="739" spans="5:5">
      <c r="E739" s="9"/>
    </row>
    <row r="740" spans="5:5">
      <c r="E740" s="9"/>
    </row>
    <row r="741" spans="5:5">
      <c r="E741" s="9"/>
    </row>
    <row r="742" spans="5:5">
      <c r="E742" s="9"/>
    </row>
    <row r="743" spans="5:5">
      <c r="E743" s="9"/>
    </row>
    <row r="744" spans="5:5">
      <c r="E744" s="9"/>
    </row>
    <row r="745" spans="5:5">
      <c r="E745" s="9"/>
    </row>
    <row r="746" spans="5:5">
      <c r="E746" s="9"/>
    </row>
    <row r="747" spans="5:5">
      <c r="E747" s="9"/>
    </row>
    <row r="748" spans="5:5">
      <c r="E748" s="9"/>
    </row>
    <row r="749" spans="5:5">
      <c r="E749" s="9"/>
    </row>
    <row r="750" spans="5:5">
      <c r="E750" s="9"/>
    </row>
    <row r="751" spans="5:5">
      <c r="E751" s="9"/>
    </row>
    <row r="752" spans="5:5">
      <c r="E752" s="9"/>
    </row>
    <row r="753" spans="5:5">
      <c r="E753" s="9"/>
    </row>
    <row r="754" spans="5:5">
      <c r="E754" s="9"/>
    </row>
    <row r="755" spans="5:5">
      <c r="E755" s="9"/>
    </row>
    <row r="756" spans="5:5">
      <c r="E756" s="9"/>
    </row>
    <row r="757" spans="5:5">
      <c r="E757" s="9"/>
    </row>
    <row r="758" spans="5:5">
      <c r="E758" s="9"/>
    </row>
    <row r="759" spans="5:5">
      <c r="E759" s="9"/>
    </row>
    <row r="760" spans="5:5">
      <c r="E760" s="9"/>
    </row>
    <row r="761" spans="5:5">
      <c r="E761" s="9"/>
    </row>
    <row r="762" spans="5:5">
      <c r="E762" s="9"/>
    </row>
    <row r="763" spans="5:5">
      <c r="E763" s="9"/>
    </row>
    <row r="764" spans="5:5">
      <c r="E764" s="9"/>
    </row>
    <row r="765" spans="5:5">
      <c r="E765" s="9"/>
    </row>
    <row r="766" spans="5:5">
      <c r="E766" s="9"/>
    </row>
    <row r="767" spans="5:5">
      <c r="E767" s="9"/>
    </row>
    <row r="768" spans="5:5">
      <c r="E768" s="9"/>
    </row>
    <row r="769" spans="5:5">
      <c r="E769" s="9"/>
    </row>
    <row r="770" spans="5:5">
      <c r="E770" s="9"/>
    </row>
    <row r="771" spans="5:5">
      <c r="E771" s="9"/>
    </row>
    <row r="772" spans="5:5">
      <c r="E772" s="9"/>
    </row>
    <row r="773" spans="5:5">
      <c r="E773" s="9"/>
    </row>
    <row r="774" spans="5:5">
      <c r="E774" s="9"/>
    </row>
    <row r="775" spans="5:5">
      <c r="E775" s="9"/>
    </row>
    <row r="776" spans="5:5">
      <c r="E776" s="9"/>
    </row>
    <row r="777" spans="5:5">
      <c r="E777" s="9"/>
    </row>
    <row r="778" spans="5:5">
      <c r="E778" s="9"/>
    </row>
    <row r="779" spans="5:5">
      <c r="E779" s="9"/>
    </row>
    <row r="780" spans="5:5">
      <c r="E780" s="9"/>
    </row>
    <row r="781" spans="5:5">
      <c r="E781" s="9"/>
    </row>
    <row r="782" spans="5:5">
      <c r="E782" s="9"/>
    </row>
    <row r="783" spans="5:5">
      <c r="E783" s="9"/>
    </row>
    <row r="784" spans="5:5">
      <c r="E784" s="9"/>
    </row>
    <row r="785" spans="3:5">
      <c r="E785" s="9"/>
    </row>
    <row r="786" spans="3:5">
      <c r="E786" s="9"/>
    </row>
    <row r="787" spans="3:5">
      <c r="E787" s="9"/>
    </row>
    <row r="788" spans="3:5">
      <c r="E788" s="9"/>
    </row>
    <row r="789" spans="3:5">
      <c r="E789" s="9"/>
    </row>
    <row r="790" spans="3:5">
      <c r="C790" s="21"/>
      <c r="D790" s="21"/>
      <c r="E790" s="9"/>
    </row>
    <row r="791" spans="3:5">
      <c r="E791" s="9"/>
    </row>
    <row r="792" spans="3:5">
      <c r="E792" s="9"/>
    </row>
    <row r="793" spans="3:5">
      <c r="E793" s="9"/>
    </row>
    <row r="794" spans="3:5">
      <c r="E794" s="9"/>
    </row>
    <row r="795" spans="3:5">
      <c r="E795" s="9"/>
    </row>
    <row r="796" spans="3:5">
      <c r="E796" s="9"/>
    </row>
    <row r="797" spans="3:5">
      <c r="E797" s="9"/>
    </row>
    <row r="798" spans="3:5">
      <c r="E798" s="9"/>
    </row>
    <row r="799" spans="3:5">
      <c r="E799" s="9"/>
    </row>
    <row r="800" spans="3:5">
      <c r="E800" s="9"/>
    </row>
    <row r="801" spans="5:5">
      <c r="E801" s="9"/>
    </row>
    <row r="802" spans="5:5">
      <c r="E802" s="9"/>
    </row>
    <row r="803" spans="5:5">
      <c r="E803" s="9"/>
    </row>
    <row r="804" spans="5:5">
      <c r="E804" s="9"/>
    </row>
    <row r="805" spans="5:5">
      <c r="E805" s="9"/>
    </row>
    <row r="806" spans="5:5">
      <c r="E806" s="9"/>
    </row>
    <row r="807" spans="5:5">
      <c r="E807" s="9"/>
    </row>
    <row r="808" spans="5:5">
      <c r="E808" s="9"/>
    </row>
    <row r="809" spans="5:5">
      <c r="E809" s="9"/>
    </row>
    <row r="810" spans="5:5">
      <c r="E810" s="9"/>
    </row>
    <row r="811" spans="5:5">
      <c r="E811" s="9"/>
    </row>
    <row r="812" spans="5:5">
      <c r="E812" s="9"/>
    </row>
    <row r="813" spans="5:5">
      <c r="E813" s="9"/>
    </row>
    <row r="814" spans="5:5">
      <c r="E814" s="9"/>
    </row>
    <row r="815" spans="5:5">
      <c r="E815" s="9"/>
    </row>
    <row r="816" spans="5:5">
      <c r="E816" s="9"/>
    </row>
    <row r="817" spans="5:5">
      <c r="E817" s="9"/>
    </row>
    <row r="818" spans="5:5">
      <c r="E818" s="9"/>
    </row>
    <row r="819" spans="5:5">
      <c r="E819" s="9"/>
    </row>
    <row r="820" spans="5:5">
      <c r="E820" s="9"/>
    </row>
    <row r="821" spans="5:5">
      <c r="E821" s="9"/>
    </row>
    <row r="822" spans="5:5">
      <c r="E822" s="9"/>
    </row>
    <row r="823" spans="5:5">
      <c r="E823" s="9"/>
    </row>
    <row r="824" spans="5:5">
      <c r="E824" s="9"/>
    </row>
    <row r="825" spans="5:5">
      <c r="E825" s="9"/>
    </row>
    <row r="826" spans="5:5">
      <c r="E826" s="9"/>
    </row>
    <row r="827" spans="5:5">
      <c r="E827" s="9"/>
    </row>
    <row r="828" spans="5:5">
      <c r="E828" s="9"/>
    </row>
    <row r="829" spans="5:5">
      <c r="E829" s="9"/>
    </row>
    <row r="830" spans="5:5">
      <c r="E830" s="9"/>
    </row>
    <row r="831" spans="5:5">
      <c r="E831" s="9"/>
    </row>
    <row r="832" spans="5:5">
      <c r="E832" s="9"/>
    </row>
    <row r="833" spans="5:5">
      <c r="E833" s="9"/>
    </row>
    <row r="834" spans="5:5">
      <c r="E834" s="9"/>
    </row>
    <row r="835" spans="5:5">
      <c r="E835" s="9"/>
    </row>
    <row r="836" spans="5:5">
      <c r="E836" s="9"/>
    </row>
    <row r="837" spans="5:5">
      <c r="E837" s="9"/>
    </row>
    <row r="838" spans="5:5">
      <c r="E838" s="9"/>
    </row>
    <row r="839" spans="5:5">
      <c r="E839" s="9"/>
    </row>
    <row r="840" spans="5:5">
      <c r="E840" s="9"/>
    </row>
    <row r="841" spans="5:5">
      <c r="E841" s="9"/>
    </row>
    <row r="842" spans="5:5">
      <c r="E842" s="9"/>
    </row>
    <row r="843" spans="5:5">
      <c r="E843" s="9"/>
    </row>
    <row r="844" spans="5:5">
      <c r="E844" s="9"/>
    </row>
    <row r="845" spans="5:5">
      <c r="E845" s="9"/>
    </row>
    <row r="846" spans="5:5">
      <c r="E846" s="9"/>
    </row>
    <row r="847" spans="5:5">
      <c r="E847" s="9"/>
    </row>
    <row r="848" spans="5:5">
      <c r="E848" s="9"/>
    </row>
    <row r="849" spans="5:5">
      <c r="E849" s="9"/>
    </row>
    <row r="850" spans="5:5">
      <c r="E850" s="9"/>
    </row>
    <row r="851" spans="5:5">
      <c r="E851" s="9"/>
    </row>
    <row r="852" spans="5:5">
      <c r="E852" s="9"/>
    </row>
    <row r="853" spans="5:5">
      <c r="E853" s="9"/>
    </row>
    <row r="854" spans="5:5">
      <c r="E854" s="9"/>
    </row>
    <row r="855" spans="5:5">
      <c r="E855" s="9"/>
    </row>
    <row r="856" spans="5:5">
      <c r="E856" s="9"/>
    </row>
    <row r="857" spans="5:5">
      <c r="E857" s="9"/>
    </row>
    <row r="858" spans="5:5">
      <c r="E858" s="9"/>
    </row>
    <row r="859" spans="5:5">
      <c r="E859" s="9"/>
    </row>
    <row r="860" spans="5:5">
      <c r="E860" s="9"/>
    </row>
    <row r="861" spans="5:5">
      <c r="E861" s="9"/>
    </row>
    <row r="862" spans="5:5">
      <c r="E862" s="9"/>
    </row>
    <row r="863" spans="5:5">
      <c r="E863" s="9"/>
    </row>
    <row r="864" spans="5:5">
      <c r="E864" s="9"/>
    </row>
    <row r="865" spans="5:5">
      <c r="E865" s="9"/>
    </row>
    <row r="866" spans="5:5">
      <c r="E866" s="9"/>
    </row>
    <row r="867" spans="5:5">
      <c r="E867" s="9"/>
    </row>
    <row r="868" spans="5:5">
      <c r="E868" s="9"/>
    </row>
    <row r="869" spans="5:5">
      <c r="E869" s="9"/>
    </row>
    <row r="870" spans="5:5">
      <c r="E870" s="9"/>
    </row>
    <row r="871" spans="5:5">
      <c r="E871" s="9"/>
    </row>
    <row r="872" spans="5:5">
      <c r="E872" s="9"/>
    </row>
    <row r="873" spans="5:5">
      <c r="E873" s="9"/>
    </row>
    <row r="874" spans="5:5">
      <c r="E874" s="9"/>
    </row>
    <row r="875" spans="5:5">
      <c r="E875" s="9"/>
    </row>
    <row r="876" spans="5:5">
      <c r="E876" s="9"/>
    </row>
    <row r="877" spans="5:5">
      <c r="E877" s="9"/>
    </row>
    <row r="878" spans="5:5">
      <c r="E878" s="9"/>
    </row>
    <row r="879" spans="5:5">
      <c r="E879" s="9"/>
    </row>
    <row r="880" spans="5:5">
      <c r="E880" s="9"/>
    </row>
    <row r="881" spans="5:5">
      <c r="E881" s="9"/>
    </row>
    <row r="882" spans="5:5">
      <c r="E882" s="9"/>
    </row>
    <row r="883" spans="5:5">
      <c r="E883" s="9"/>
    </row>
    <row r="884" spans="5:5">
      <c r="E884" s="9"/>
    </row>
    <row r="885" spans="5:5">
      <c r="E885" s="9"/>
    </row>
    <row r="886" spans="5:5">
      <c r="E886" s="9"/>
    </row>
    <row r="887" spans="5:5">
      <c r="E887" s="9"/>
    </row>
    <row r="888" spans="5:5">
      <c r="E888" s="9"/>
    </row>
    <row r="889" spans="5:5">
      <c r="E889" s="9"/>
    </row>
    <row r="890" spans="5:5">
      <c r="E890" s="9"/>
    </row>
    <row r="891" spans="5:5">
      <c r="E891" s="9"/>
    </row>
    <row r="892" spans="5:5">
      <c r="E892" s="9"/>
    </row>
    <row r="893" spans="5:5">
      <c r="E893" s="9"/>
    </row>
    <row r="894" spans="5:5">
      <c r="E894" s="9"/>
    </row>
    <row r="895" spans="5:5">
      <c r="E895" s="9"/>
    </row>
    <row r="896" spans="5:5">
      <c r="E896" s="9"/>
    </row>
    <row r="897" spans="5:5">
      <c r="E897" s="9"/>
    </row>
    <row r="898" spans="5:5">
      <c r="E898" s="9"/>
    </row>
    <row r="899" spans="5:5">
      <c r="E899" s="9"/>
    </row>
    <row r="900" spans="5:5">
      <c r="E900" s="9"/>
    </row>
    <row r="901" spans="5:5">
      <c r="E901" s="9"/>
    </row>
    <row r="902" spans="5:5">
      <c r="E902" s="9"/>
    </row>
    <row r="903" spans="5:5">
      <c r="E903" s="9"/>
    </row>
    <row r="904" spans="5:5">
      <c r="E904" s="9"/>
    </row>
    <row r="905" spans="5:5">
      <c r="E905" s="9"/>
    </row>
    <row r="906" spans="5:5">
      <c r="E906" s="9"/>
    </row>
    <row r="907" spans="5:5">
      <c r="E907" s="9"/>
    </row>
    <row r="908" spans="5:5">
      <c r="E908" s="9"/>
    </row>
    <row r="909" spans="5:5">
      <c r="E909" s="9"/>
    </row>
    <row r="910" spans="5:5">
      <c r="E910" s="9"/>
    </row>
    <row r="911" spans="5:5">
      <c r="E911" s="9"/>
    </row>
    <row r="912" spans="5:5">
      <c r="E912" s="9"/>
    </row>
    <row r="913" spans="5:5">
      <c r="E913" s="9"/>
    </row>
    <row r="914" spans="5:5">
      <c r="E914" s="9"/>
    </row>
    <row r="915" spans="5:5">
      <c r="E915" s="9"/>
    </row>
    <row r="916" spans="5:5">
      <c r="E916" s="9"/>
    </row>
    <row r="917" spans="5:5">
      <c r="E917" s="9"/>
    </row>
    <row r="918" spans="5:5">
      <c r="E918" s="9"/>
    </row>
    <row r="919" spans="5:5">
      <c r="E919" s="9"/>
    </row>
    <row r="920" spans="5:5">
      <c r="E920" s="9"/>
    </row>
    <row r="921" spans="5:5">
      <c r="E921" s="9"/>
    </row>
    <row r="922" spans="5:5">
      <c r="E922" s="9"/>
    </row>
    <row r="923" spans="5:5">
      <c r="E923" s="9"/>
    </row>
    <row r="924" spans="5:5">
      <c r="E924" s="9"/>
    </row>
    <row r="925" spans="5:5">
      <c r="E925" s="9"/>
    </row>
    <row r="926" spans="5:5">
      <c r="E926" s="9"/>
    </row>
    <row r="927" spans="5:5">
      <c r="E927" s="9"/>
    </row>
    <row r="928" spans="5:5">
      <c r="E928" s="9"/>
    </row>
    <row r="929" spans="5:5">
      <c r="E929" s="9"/>
    </row>
    <row r="930" spans="5:5">
      <c r="E930" s="9"/>
    </row>
    <row r="931" spans="5:5">
      <c r="E931" s="9"/>
    </row>
    <row r="932" spans="5:5">
      <c r="E932" s="9"/>
    </row>
    <row r="933" spans="5:5">
      <c r="E933" s="9"/>
    </row>
    <row r="934" spans="5:5">
      <c r="E934" s="9"/>
    </row>
    <row r="935" spans="5:5">
      <c r="E935" s="9"/>
    </row>
    <row r="936" spans="5:5">
      <c r="E936" s="9"/>
    </row>
    <row r="937" spans="5:5">
      <c r="E937" s="9"/>
    </row>
    <row r="938" spans="5:5">
      <c r="E938" s="9"/>
    </row>
    <row r="939" spans="5:5">
      <c r="E939" s="9"/>
    </row>
    <row r="940" spans="5:5">
      <c r="E940" s="9"/>
    </row>
    <row r="941" spans="5:5">
      <c r="E941" s="9"/>
    </row>
    <row r="942" spans="5:5">
      <c r="E942" s="9"/>
    </row>
    <row r="943" spans="5:5">
      <c r="E943" s="9"/>
    </row>
    <row r="944" spans="5:5">
      <c r="E944" s="9"/>
    </row>
    <row r="945" spans="5:5">
      <c r="E945" s="9"/>
    </row>
    <row r="946" spans="5:5">
      <c r="E946" s="9"/>
    </row>
    <row r="947" spans="5:5">
      <c r="E947" s="9"/>
    </row>
    <row r="948" spans="5:5">
      <c r="E948" s="9"/>
    </row>
    <row r="949" spans="5:5">
      <c r="E949" s="9"/>
    </row>
    <row r="950" spans="5:5">
      <c r="E950" s="9"/>
    </row>
    <row r="951" spans="5:5">
      <c r="E951" s="9"/>
    </row>
    <row r="952" spans="5:5">
      <c r="E952" s="9"/>
    </row>
    <row r="953" spans="5:5">
      <c r="E953" s="9"/>
    </row>
    <row r="954" spans="5:5">
      <c r="E954" s="9"/>
    </row>
    <row r="955" spans="5:5">
      <c r="E955" s="9"/>
    </row>
    <row r="956" spans="5:5">
      <c r="E956" s="9"/>
    </row>
    <row r="957" spans="5:5">
      <c r="E957" s="9"/>
    </row>
    <row r="958" spans="5:5">
      <c r="E958" s="9"/>
    </row>
    <row r="959" spans="5:5">
      <c r="E959" s="9"/>
    </row>
    <row r="960" spans="5:5">
      <c r="E960" s="9"/>
    </row>
    <row r="961" spans="5:5">
      <c r="E961" s="9"/>
    </row>
    <row r="962" spans="5:5">
      <c r="E962" s="9"/>
    </row>
    <row r="963" spans="5:5">
      <c r="E963" s="9"/>
    </row>
    <row r="964" spans="5:5">
      <c r="E964" s="9"/>
    </row>
    <row r="965" spans="5:5">
      <c r="E965" s="9"/>
    </row>
    <row r="966" spans="5:5">
      <c r="E966" s="9"/>
    </row>
    <row r="967" spans="5:5">
      <c r="E967" s="9"/>
    </row>
    <row r="968" spans="5:5">
      <c r="E968" s="9"/>
    </row>
    <row r="969" spans="5:5">
      <c r="E969" s="9"/>
    </row>
    <row r="970" spans="5:5">
      <c r="E970" s="9"/>
    </row>
    <row r="971" spans="5:5">
      <c r="E971" s="9"/>
    </row>
    <row r="972" spans="5:5">
      <c r="E972" s="9"/>
    </row>
    <row r="973" spans="5:5">
      <c r="E973" s="9"/>
    </row>
    <row r="974" spans="5:5">
      <c r="E974" s="9"/>
    </row>
    <row r="975" spans="5:5">
      <c r="E975" s="9"/>
    </row>
    <row r="976" spans="5:5">
      <c r="E976" s="9"/>
    </row>
    <row r="977" spans="5:5">
      <c r="E977" s="9"/>
    </row>
    <row r="978" spans="5:5">
      <c r="E978" s="9"/>
    </row>
    <row r="979" spans="5:5">
      <c r="E979" s="9"/>
    </row>
    <row r="980" spans="5:5">
      <c r="E980" s="9"/>
    </row>
    <row r="981" spans="5:5">
      <c r="E981" s="9"/>
    </row>
    <row r="982" spans="5:5">
      <c r="E982" s="9"/>
    </row>
    <row r="983" spans="5:5">
      <c r="E983" s="9"/>
    </row>
    <row r="984" spans="5:5">
      <c r="E984" s="9"/>
    </row>
    <row r="985" spans="5:5">
      <c r="E985" s="9"/>
    </row>
    <row r="986" spans="5:5">
      <c r="E986" s="9"/>
    </row>
    <row r="987" spans="5:5">
      <c r="E987" s="9"/>
    </row>
    <row r="988" spans="5:5">
      <c r="E988" s="9"/>
    </row>
    <row r="989" spans="5:5">
      <c r="E989" s="9"/>
    </row>
    <row r="990" spans="5:5">
      <c r="E990" s="9"/>
    </row>
    <row r="991" spans="5:5">
      <c r="E991" s="9"/>
    </row>
    <row r="992" spans="5:5">
      <c r="E992" s="9"/>
    </row>
    <row r="993" spans="5:5">
      <c r="E993" s="9"/>
    </row>
    <row r="994" spans="5:5">
      <c r="E994" s="9"/>
    </row>
    <row r="995" spans="5:5">
      <c r="E995" s="9"/>
    </row>
    <row r="996" spans="5:5">
      <c r="E996" s="9"/>
    </row>
    <row r="997" spans="5:5">
      <c r="E997" s="9"/>
    </row>
    <row r="998" spans="5:5">
      <c r="E998" s="9"/>
    </row>
    <row r="999" spans="5:5">
      <c r="E999" s="9"/>
    </row>
    <row r="1000" spans="5:5">
      <c r="E1000" s="9"/>
    </row>
    <row r="1001" spans="5:5">
      <c r="E1001" s="9"/>
    </row>
    <row r="1002" spans="5:5">
      <c r="E1002" s="9"/>
    </row>
    <row r="1003" spans="5:5">
      <c r="E1003" s="9"/>
    </row>
    <row r="1004" spans="5:5">
      <c r="E1004" s="9"/>
    </row>
    <row r="1005" spans="5:5">
      <c r="E1005" s="9"/>
    </row>
    <row r="1006" spans="5:5">
      <c r="E1006" s="9"/>
    </row>
    <row r="1007" spans="5:5">
      <c r="E1007" s="9"/>
    </row>
    <row r="1008" spans="5:5">
      <c r="E1008" s="9"/>
    </row>
    <row r="1009" spans="5:5">
      <c r="E1009" s="9"/>
    </row>
    <row r="1010" spans="5:5">
      <c r="E1010" s="9"/>
    </row>
    <row r="1011" spans="5:5">
      <c r="E1011" s="9"/>
    </row>
    <row r="1012" spans="5:5">
      <c r="E1012" s="9"/>
    </row>
    <row r="1013" spans="5:5">
      <c r="E1013" s="9"/>
    </row>
    <row r="1014" spans="5:5">
      <c r="E1014" s="9"/>
    </row>
    <row r="1015" spans="5:5">
      <c r="E1015" s="9"/>
    </row>
    <row r="1016" spans="5:5">
      <c r="E1016" s="9"/>
    </row>
    <row r="1017" spans="5:5">
      <c r="E1017" s="9"/>
    </row>
    <row r="1018" spans="5:5">
      <c r="E1018" s="9"/>
    </row>
    <row r="1019" spans="5:5">
      <c r="E1019" s="9"/>
    </row>
    <row r="1020" spans="5:5">
      <c r="E1020" s="9"/>
    </row>
    <row r="1021" spans="5:5">
      <c r="E1021" s="9"/>
    </row>
    <row r="1022" spans="5:5">
      <c r="E1022" s="9"/>
    </row>
    <row r="1023" spans="5:5">
      <c r="E1023" s="9"/>
    </row>
    <row r="1024" spans="5:5">
      <c r="E1024" s="9"/>
    </row>
    <row r="1025" spans="5:5">
      <c r="E1025" s="9"/>
    </row>
    <row r="1026" spans="5:5">
      <c r="E1026" s="9"/>
    </row>
    <row r="1027" spans="5:5">
      <c r="E1027" s="9"/>
    </row>
    <row r="1028" spans="5:5">
      <c r="E1028" s="9"/>
    </row>
    <row r="1029" spans="5:5">
      <c r="E1029" s="9"/>
    </row>
    <row r="1030" spans="5:5">
      <c r="E1030" s="9"/>
    </row>
    <row r="1031" spans="5:5">
      <c r="E1031" s="9"/>
    </row>
    <row r="1032" spans="5:5">
      <c r="E1032" s="9"/>
    </row>
    <row r="1033" spans="5:5">
      <c r="E1033" s="9"/>
    </row>
    <row r="1034" spans="5:5">
      <c r="E1034" s="9"/>
    </row>
    <row r="1035" spans="5:5">
      <c r="E1035" s="9"/>
    </row>
    <row r="1036" spans="5:5">
      <c r="E1036" s="9"/>
    </row>
    <row r="1037" spans="5:5">
      <c r="E1037" s="9"/>
    </row>
    <row r="1038" spans="5:5">
      <c r="E1038" s="9"/>
    </row>
    <row r="1039" spans="5:5">
      <c r="E1039" s="9"/>
    </row>
    <row r="1040" spans="5:5">
      <c r="E1040" s="9"/>
    </row>
    <row r="1041" spans="5:5">
      <c r="E1041" s="9"/>
    </row>
    <row r="1042" spans="5:5">
      <c r="E1042" s="9"/>
    </row>
    <row r="1043" spans="5:5">
      <c r="E1043" s="9"/>
    </row>
    <row r="1044" spans="5:5">
      <c r="E1044" s="9"/>
    </row>
    <row r="1045" spans="5:5">
      <c r="E1045" s="9"/>
    </row>
    <row r="1046" spans="5:5">
      <c r="E1046" s="9"/>
    </row>
    <row r="1047" spans="5:5">
      <c r="E1047" s="9"/>
    </row>
    <row r="1048" spans="5:5">
      <c r="E1048" s="9"/>
    </row>
    <row r="1049" spans="5:5">
      <c r="E1049" s="9"/>
    </row>
    <row r="1050" spans="5:5">
      <c r="E1050" s="9"/>
    </row>
    <row r="1051" spans="5:5">
      <c r="E1051" s="9"/>
    </row>
    <row r="1052" spans="5:5">
      <c r="E1052" s="9"/>
    </row>
    <row r="1053" spans="5:5">
      <c r="E1053" s="9"/>
    </row>
    <row r="1054" spans="5:5">
      <c r="E1054" s="9"/>
    </row>
    <row r="1055" spans="5:5">
      <c r="E1055" s="9"/>
    </row>
    <row r="1056" spans="5:5">
      <c r="E1056" s="9"/>
    </row>
    <row r="1057" spans="5:5">
      <c r="E1057" s="9"/>
    </row>
    <row r="1058" spans="5:5">
      <c r="E1058" s="9"/>
    </row>
    <row r="1059" spans="5:5">
      <c r="E1059" s="9"/>
    </row>
    <row r="1060" spans="5:5">
      <c r="E1060" s="9"/>
    </row>
    <row r="1061" spans="5:5">
      <c r="E1061" s="9"/>
    </row>
    <row r="1062" spans="5:5">
      <c r="E1062" s="9"/>
    </row>
    <row r="1063" spans="5:5">
      <c r="E1063" s="9"/>
    </row>
    <row r="1064" spans="5:5">
      <c r="E1064" s="9"/>
    </row>
    <row r="1065" spans="5:5">
      <c r="E1065" s="9"/>
    </row>
    <row r="1066" spans="5:5">
      <c r="E1066" s="9"/>
    </row>
    <row r="1067" spans="5:5">
      <c r="E1067" s="9"/>
    </row>
    <row r="1068" spans="5:5">
      <c r="E1068" s="9"/>
    </row>
    <row r="1069" spans="5:5">
      <c r="E1069" s="9"/>
    </row>
    <row r="1070" spans="5:5">
      <c r="E1070" s="9"/>
    </row>
    <row r="1071" spans="5:5">
      <c r="E1071" s="9"/>
    </row>
    <row r="1072" spans="5:5">
      <c r="E1072" s="9"/>
    </row>
    <row r="1073" spans="5:5">
      <c r="E1073" s="9"/>
    </row>
    <row r="1074" spans="5:5">
      <c r="E1074" s="9"/>
    </row>
    <row r="1075" spans="5:5">
      <c r="E1075" s="9"/>
    </row>
    <row r="1076" spans="5:5">
      <c r="E1076" s="9"/>
    </row>
    <row r="1077" spans="5:5">
      <c r="E1077" s="9"/>
    </row>
    <row r="1078" spans="5:5">
      <c r="E1078" s="9"/>
    </row>
    <row r="1079" spans="5:5">
      <c r="E1079" s="9"/>
    </row>
    <row r="1080" spans="5:5">
      <c r="E1080" s="9"/>
    </row>
    <row r="1081" spans="5:5">
      <c r="E1081" s="9"/>
    </row>
    <row r="1082" spans="5:5">
      <c r="E1082" s="9"/>
    </row>
    <row r="1083" spans="5:5">
      <c r="E1083" s="9"/>
    </row>
    <row r="1084" spans="5:5">
      <c r="E1084" s="9"/>
    </row>
    <row r="1085" spans="5:5">
      <c r="E1085" s="9"/>
    </row>
    <row r="1086" spans="5:5">
      <c r="E1086" s="9"/>
    </row>
    <row r="1087" spans="5:5">
      <c r="E1087" s="9"/>
    </row>
    <row r="1088" spans="5:5">
      <c r="E1088" s="9"/>
    </row>
    <row r="1089" spans="5:5">
      <c r="E1089" s="9"/>
    </row>
    <row r="1090" spans="5:5">
      <c r="E1090" s="9"/>
    </row>
    <row r="1091" spans="5:5">
      <c r="E1091" s="9"/>
    </row>
    <row r="1092" spans="5:5">
      <c r="E1092" s="9"/>
    </row>
    <row r="1093" spans="5:5">
      <c r="E1093" s="9"/>
    </row>
    <row r="1094" spans="5:5">
      <c r="E1094" s="9"/>
    </row>
    <row r="1095" spans="5:5">
      <c r="E1095" s="9"/>
    </row>
    <row r="1096" spans="5:5">
      <c r="E1096" s="9"/>
    </row>
    <row r="1097" spans="5:5">
      <c r="E1097" s="9"/>
    </row>
    <row r="1098" spans="5:5">
      <c r="E1098" s="9"/>
    </row>
    <row r="1099" spans="5:5">
      <c r="E1099" s="9"/>
    </row>
    <row r="1100" spans="5:5">
      <c r="E1100" s="9"/>
    </row>
    <row r="1101" spans="5:5">
      <c r="E1101" s="9"/>
    </row>
    <row r="1102" spans="5:5">
      <c r="E1102" s="9"/>
    </row>
    <row r="1103" spans="5:5">
      <c r="E1103" s="9"/>
    </row>
    <row r="1104" spans="5:5">
      <c r="E1104" s="9"/>
    </row>
    <row r="1105" spans="3:5">
      <c r="E1105" s="9"/>
    </row>
    <row r="1106" spans="3:5">
      <c r="E1106" s="9"/>
    </row>
    <row r="1107" spans="3:5">
      <c r="C1107" s="21"/>
      <c r="D1107" s="21"/>
      <c r="E1107" s="9"/>
    </row>
    <row r="1108" spans="3:5">
      <c r="E1108" s="9"/>
    </row>
    <row r="1109" spans="3:5">
      <c r="E1109" s="9"/>
    </row>
    <row r="1110" spans="3:5">
      <c r="E1110" s="9"/>
    </row>
    <row r="1111" spans="3:5">
      <c r="E1111" s="9"/>
    </row>
    <row r="1112" spans="3:5">
      <c r="E1112" s="9"/>
    </row>
    <row r="1113" spans="3:5">
      <c r="E1113" s="9"/>
    </row>
    <row r="1114" spans="3:5">
      <c r="E1114" s="9"/>
    </row>
    <row r="1115" spans="3:5">
      <c r="E1115" s="9"/>
    </row>
    <row r="1116" spans="3:5">
      <c r="E1116" s="9"/>
    </row>
    <row r="1117" spans="3:5">
      <c r="E1117" s="9"/>
    </row>
    <row r="1118" spans="3:5">
      <c r="E1118" s="9"/>
    </row>
    <row r="1119" spans="3:5">
      <c r="E1119" s="9"/>
    </row>
    <row r="1120" spans="3:5">
      <c r="E1120" s="9"/>
    </row>
    <row r="1121" spans="5:5">
      <c r="E1121" s="9"/>
    </row>
    <row r="1122" spans="5:5">
      <c r="E1122" s="9"/>
    </row>
    <row r="1123" spans="5:5">
      <c r="E1123" s="9"/>
    </row>
    <row r="1124" spans="5:5">
      <c r="E1124" s="9"/>
    </row>
    <row r="1125" spans="5:5">
      <c r="E1125" s="9"/>
    </row>
    <row r="1126" spans="5:5">
      <c r="E1126" s="9"/>
    </row>
    <row r="1127" spans="5:5">
      <c r="E1127" s="9"/>
    </row>
    <row r="1128" spans="5:5">
      <c r="E1128" s="9"/>
    </row>
    <row r="1129" spans="5:5">
      <c r="E1129" s="9"/>
    </row>
    <row r="1130" spans="5:5">
      <c r="E1130" s="9"/>
    </row>
    <row r="1131" spans="5:5">
      <c r="E1131" s="9"/>
    </row>
    <row r="1132" spans="5:5">
      <c r="E1132" s="9"/>
    </row>
    <row r="1133" spans="5:5">
      <c r="E1133" s="9"/>
    </row>
    <row r="1134" spans="5:5">
      <c r="E1134" s="9"/>
    </row>
    <row r="1135" spans="5:5">
      <c r="E1135" s="9"/>
    </row>
    <row r="1136" spans="5:5">
      <c r="E1136" s="9"/>
    </row>
    <row r="1137" spans="5:5">
      <c r="E1137" s="9"/>
    </row>
    <row r="1138" spans="5:5">
      <c r="E1138" s="9"/>
    </row>
    <row r="1139" spans="5:5">
      <c r="E1139" s="9"/>
    </row>
    <row r="1140" spans="5:5">
      <c r="E1140" s="9"/>
    </row>
    <row r="1141" spans="5:5">
      <c r="E1141" s="9"/>
    </row>
    <row r="1142" spans="5:5">
      <c r="E1142" s="9"/>
    </row>
    <row r="1143" spans="5:5">
      <c r="E1143" s="9"/>
    </row>
    <row r="1144" spans="5:5">
      <c r="E1144" s="9"/>
    </row>
    <row r="1145" spans="5:5">
      <c r="E1145" s="9"/>
    </row>
    <row r="1146" spans="5:5">
      <c r="E1146" s="9"/>
    </row>
    <row r="1147" spans="5:5">
      <c r="E1147" s="9"/>
    </row>
    <row r="1148" spans="5:5">
      <c r="E1148" s="9"/>
    </row>
    <row r="1149" spans="5:5">
      <c r="E1149" s="9"/>
    </row>
    <row r="1150" spans="5:5">
      <c r="E1150" s="9"/>
    </row>
    <row r="1151" spans="5:5">
      <c r="E1151" s="9"/>
    </row>
    <row r="1152" spans="5:5">
      <c r="E1152" s="9"/>
    </row>
    <row r="1153" spans="5:5">
      <c r="E1153" s="9"/>
    </row>
    <row r="1154" spans="5:5">
      <c r="E1154" s="9"/>
    </row>
    <row r="1155" spans="5:5">
      <c r="E1155" s="9"/>
    </row>
    <row r="1156" spans="5:5">
      <c r="E1156" s="9"/>
    </row>
    <row r="1157" spans="5:5">
      <c r="E1157" s="9"/>
    </row>
    <row r="1158" spans="5:5">
      <c r="E1158" s="9"/>
    </row>
    <row r="1159" spans="5:5">
      <c r="E1159" s="9"/>
    </row>
    <row r="1160" spans="5:5">
      <c r="E1160" s="9"/>
    </row>
    <row r="1161" spans="5:5">
      <c r="E1161" s="9"/>
    </row>
    <row r="1162" spans="5:5">
      <c r="E1162" s="9"/>
    </row>
    <row r="1163" spans="5:5">
      <c r="E1163" s="9"/>
    </row>
    <row r="1164" spans="5:5">
      <c r="E1164" s="9"/>
    </row>
    <row r="1165" spans="5:5">
      <c r="E1165" s="9"/>
    </row>
    <row r="1166" spans="5:5">
      <c r="E1166" s="9"/>
    </row>
    <row r="1167" spans="5:5">
      <c r="E1167" s="9"/>
    </row>
    <row r="1168" spans="5:5">
      <c r="E1168" s="9"/>
    </row>
    <row r="1169" spans="5:5">
      <c r="E1169" s="9"/>
    </row>
    <row r="1170" spans="5:5">
      <c r="E1170" s="9"/>
    </row>
    <row r="1171" spans="5:5">
      <c r="E1171" s="9"/>
    </row>
    <row r="1172" spans="5:5">
      <c r="E1172" s="9"/>
    </row>
    <row r="1173" spans="5:5">
      <c r="E1173" s="9"/>
    </row>
    <row r="1174" spans="5:5">
      <c r="E1174" s="9"/>
    </row>
    <row r="1175" spans="5:5">
      <c r="E1175" s="9"/>
    </row>
    <row r="1176" spans="5:5">
      <c r="E1176" s="9"/>
    </row>
    <row r="1177" spans="5:5">
      <c r="E1177" s="9"/>
    </row>
    <row r="1178" spans="5:5">
      <c r="E1178" s="9"/>
    </row>
    <row r="1179" spans="5:5">
      <c r="E1179" s="9"/>
    </row>
    <row r="1180" spans="5:5">
      <c r="E1180" s="9"/>
    </row>
    <row r="1181" spans="5:5">
      <c r="E1181" s="9"/>
    </row>
    <row r="1182" spans="5:5">
      <c r="E1182" s="9"/>
    </row>
    <row r="1183" spans="5:5">
      <c r="E1183" s="9"/>
    </row>
    <row r="1184" spans="5:5">
      <c r="E1184" s="9"/>
    </row>
    <row r="1185" spans="5:5">
      <c r="E1185" s="9"/>
    </row>
    <row r="1186" spans="5:5">
      <c r="E1186" s="9"/>
    </row>
    <row r="1187" spans="5:5">
      <c r="E1187" s="9"/>
    </row>
    <row r="1188" spans="5:5">
      <c r="E1188" s="9"/>
    </row>
    <row r="1189" spans="5:5">
      <c r="E1189" s="9"/>
    </row>
    <row r="1190" spans="5:5">
      <c r="E1190" s="9"/>
    </row>
    <row r="1191" spans="5:5">
      <c r="E1191" s="9"/>
    </row>
    <row r="1192" spans="5:5">
      <c r="E1192" s="9"/>
    </row>
    <row r="1193" spans="5:5">
      <c r="E1193" s="9"/>
    </row>
    <row r="1194" spans="5:5">
      <c r="E1194" s="9"/>
    </row>
    <row r="1195" spans="5:5">
      <c r="E1195" s="9"/>
    </row>
    <row r="1196" spans="5:5">
      <c r="E1196" s="9"/>
    </row>
    <row r="1197" spans="5:5">
      <c r="E1197" s="9"/>
    </row>
    <row r="1198" spans="5:5">
      <c r="E1198" s="9"/>
    </row>
    <row r="1199" spans="5:5">
      <c r="E1199" s="9"/>
    </row>
    <row r="1200" spans="5:5">
      <c r="E1200" s="9"/>
    </row>
    <row r="1201" spans="5:5">
      <c r="E1201" s="9"/>
    </row>
    <row r="1202" spans="5:5">
      <c r="E1202" s="9"/>
    </row>
    <row r="1203" spans="5:5">
      <c r="E1203" s="9"/>
    </row>
    <row r="1204" spans="5:5">
      <c r="E1204" s="9"/>
    </row>
    <row r="1205" spans="5:5">
      <c r="E1205" s="9"/>
    </row>
    <row r="1206" spans="5:5">
      <c r="E1206" s="9"/>
    </row>
    <row r="1207" spans="5:5">
      <c r="E1207" s="9"/>
    </row>
    <row r="1208" spans="5:5">
      <c r="E1208" s="9"/>
    </row>
    <row r="1209" spans="5:5">
      <c r="E1209" s="9"/>
    </row>
    <row r="1210" spans="5:5">
      <c r="E1210" s="9"/>
    </row>
    <row r="1211" spans="5:5">
      <c r="E1211" s="9"/>
    </row>
    <row r="1212" spans="5:5">
      <c r="E1212" s="9"/>
    </row>
    <row r="1213" spans="5:5">
      <c r="E1213" s="9"/>
    </row>
    <row r="1214" spans="5:5">
      <c r="E1214" s="9"/>
    </row>
    <row r="1215" spans="5:5">
      <c r="E1215" s="9"/>
    </row>
    <row r="1216" spans="5:5">
      <c r="E1216" s="9"/>
    </row>
    <row r="1217" spans="5:5">
      <c r="E1217" s="9"/>
    </row>
    <row r="1218" spans="5:5">
      <c r="E1218" s="9"/>
    </row>
    <row r="1219" spans="5:5">
      <c r="E1219" s="9"/>
    </row>
    <row r="1220" spans="5:5">
      <c r="E1220" s="9"/>
    </row>
    <row r="1221" spans="5:5">
      <c r="E1221" s="9"/>
    </row>
    <row r="1222" spans="5:5">
      <c r="E1222" s="9"/>
    </row>
    <row r="1223" spans="5:5">
      <c r="E1223" s="9"/>
    </row>
    <row r="1224" spans="5:5">
      <c r="E1224" s="9"/>
    </row>
    <row r="1225" spans="5:5">
      <c r="E1225" s="9"/>
    </row>
    <row r="1226" spans="5:5">
      <c r="E1226" s="9"/>
    </row>
    <row r="1227" spans="5:5">
      <c r="E1227" s="9"/>
    </row>
    <row r="1228" spans="5:5">
      <c r="E1228" s="9"/>
    </row>
    <row r="1229" spans="5:5">
      <c r="E1229" s="9"/>
    </row>
    <row r="1230" spans="5:5">
      <c r="E1230" s="9"/>
    </row>
    <row r="1231" spans="5:5">
      <c r="E1231" s="9"/>
    </row>
    <row r="1232" spans="5:5">
      <c r="E1232" s="9"/>
    </row>
    <row r="1233" spans="5:5">
      <c r="E1233" s="9"/>
    </row>
    <row r="1234" spans="5:5">
      <c r="E1234" s="9"/>
    </row>
    <row r="1235" spans="5:5">
      <c r="E1235" s="9"/>
    </row>
    <row r="1236" spans="5:5">
      <c r="E1236" s="9"/>
    </row>
    <row r="1237" spans="5:5">
      <c r="E1237" s="9"/>
    </row>
    <row r="1238" spans="5:5">
      <c r="E1238" s="9"/>
    </row>
    <row r="1239" spans="5:5">
      <c r="E1239" s="9"/>
    </row>
    <row r="1240" spans="5:5">
      <c r="E1240" s="9"/>
    </row>
    <row r="1241" spans="5:5">
      <c r="E1241" s="9"/>
    </row>
    <row r="1242" spans="5:5">
      <c r="E1242" s="9"/>
    </row>
    <row r="1243" spans="5:5">
      <c r="E1243" s="9"/>
    </row>
    <row r="1244" spans="5:5">
      <c r="E1244" s="9"/>
    </row>
    <row r="1245" spans="5:5">
      <c r="E1245" s="9"/>
    </row>
    <row r="1246" spans="5:5">
      <c r="E1246" s="9"/>
    </row>
    <row r="1247" spans="5:5">
      <c r="E1247" s="9"/>
    </row>
    <row r="1248" spans="5:5">
      <c r="E1248" s="9"/>
    </row>
    <row r="1249" spans="5:5">
      <c r="E1249" s="9"/>
    </row>
    <row r="1250" spans="5:5">
      <c r="E1250" s="9"/>
    </row>
    <row r="1251" spans="5:5">
      <c r="E1251" s="9"/>
    </row>
    <row r="1252" spans="5:5">
      <c r="E1252" s="9"/>
    </row>
    <row r="1253" spans="5:5">
      <c r="E1253" s="9"/>
    </row>
    <row r="1254" spans="5:5">
      <c r="E1254" s="9"/>
    </row>
    <row r="1255" spans="5:5">
      <c r="E1255" s="9"/>
    </row>
    <row r="1256" spans="5:5">
      <c r="E1256" s="9"/>
    </row>
    <row r="1257" spans="5:5">
      <c r="E1257" s="9"/>
    </row>
    <row r="1258" spans="5:5">
      <c r="E1258" s="9"/>
    </row>
    <row r="1259" spans="5:5">
      <c r="E1259" s="9"/>
    </row>
    <row r="1260" spans="5:5">
      <c r="E1260" s="9"/>
    </row>
    <row r="1261" spans="5:5">
      <c r="E1261" s="9"/>
    </row>
    <row r="1262" spans="5:5">
      <c r="E1262" s="9"/>
    </row>
    <row r="1263" spans="5:5">
      <c r="E1263" s="9"/>
    </row>
    <row r="1264" spans="5:5">
      <c r="E1264" s="9"/>
    </row>
    <row r="1265" spans="5:5">
      <c r="E1265" s="9"/>
    </row>
    <row r="1266" spans="5:5">
      <c r="E1266" s="9"/>
    </row>
    <row r="1267" spans="5:5">
      <c r="E1267" s="9"/>
    </row>
    <row r="1268" spans="5:5">
      <c r="E1268" s="9"/>
    </row>
    <row r="1269" spans="5:5">
      <c r="E1269" s="9"/>
    </row>
    <row r="1270" spans="5:5">
      <c r="E1270" s="9"/>
    </row>
    <row r="1271" spans="5:5">
      <c r="E1271" s="9"/>
    </row>
    <row r="1272" spans="5:5">
      <c r="E1272" s="9"/>
    </row>
    <row r="1273" spans="5:5">
      <c r="E1273" s="9"/>
    </row>
    <row r="1274" spans="5:5">
      <c r="E1274" s="9"/>
    </row>
    <row r="1275" spans="5:5">
      <c r="E1275" s="9"/>
    </row>
    <row r="1276" spans="5:5">
      <c r="E1276" s="9"/>
    </row>
    <row r="1277" spans="5:5">
      <c r="E1277" s="9"/>
    </row>
    <row r="1278" spans="5:5">
      <c r="E1278" s="9"/>
    </row>
    <row r="1279" spans="5:5">
      <c r="E1279" s="9"/>
    </row>
    <row r="1280" spans="5:5">
      <c r="E1280" s="9"/>
    </row>
    <row r="1281" spans="5:5">
      <c r="E1281" s="9"/>
    </row>
    <row r="1282" spans="5:5">
      <c r="E1282" s="9"/>
    </row>
    <row r="1283" spans="5:5">
      <c r="E1283" s="9"/>
    </row>
    <row r="1284" spans="5:5">
      <c r="E1284" s="9"/>
    </row>
    <row r="1285" spans="5:5">
      <c r="E1285" s="9"/>
    </row>
    <row r="1286" spans="5:5">
      <c r="E1286" s="9"/>
    </row>
    <row r="1287" spans="5:5">
      <c r="E1287" s="9"/>
    </row>
    <row r="1288" spans="5:5">
      <c r="E1288" s="9"/>
    </row>
    <row r="1289" spans="5:5">
      <c r="E1289" s="9"/>
    </row>
    <row r="1290" spans="5:5">
      <c r="E1290" s="9"/>
    </row>
    <row r="1291" spans="5:5">
      <c r="E1291" s="9"/>
    </row>
    <row r="1292" spans="5:5">
      <c r="E1292" s="9"/>
    </row>
    <row r="1293" spans="5:5">
      <c r="E1293" s="9"/>
    </row>
    <row r="1294" spans="5:5">
      <c r="E1294" s="9"/>
    </row>
    <row r="1295" spans="5:5">
      <c r="E1295" s="9"/>
    </row>
    <row r="1296" spans="5:5">
      <c r="E1296" s="9"/>
    </row>
    <row r="1297" spans="3:5">
      <c r="E1297" s="9"/>
    </row>
    <row r="1298" spans="3:5">
      <c r="E1298" s="9"/>
    </row>
    <row r="1299" spans="3:5">
      <c r="E1299" s="9"/>
    </row>
    <row r="1300" spans="3:5">
      <c r="E1300" s="9"/>
    </row>
    <row r="1301" spans="3:5">
      <c r="C1301" s="21"/>
      <c r="D1301" s="21"/>
      <c r="E1301" s="9"/>
    </row>
    <row r="1302" spans="3:5">
      <c r="E1302" s="9"/>
    </row>
    <row r="1303" spans="3:5">
      <c r="E1303" s="9"/>
    </row>
    <row r="1304" spans="3:5">
      <c r="E1304" s="9"/>
    </row>
    <row r="1305" spans="3:5">
      <c r="E1305" s="9"/>
    </row>
    <row r="1306" spans="3:5">
      <c r="E1306" s="9"/>
    </row>
    <row r="1307" spans="3:5">
      <c r="E1307" s="9"/>
    </row>
    <row r="1308" spans="3:5">
      <c r="E1308" s="9"/>
    </row>
    <row r="1309" spans="3:5">
      <c r="E1309" s="9"/>
    </row>
    <row r="1310" spans="3:5">
      <c r="E1310" s="9"/>
    </row>
    <row r="1311" spans="3:5">
      <c r="E1311" s="9"/>
    </row>
    <row r="1312" spans="3:5">
      <c r="E1312" s="9"/>
    </row>
    <row r="1313" spans="5:5">
      <c r="E1313" s="9"/>
    </row>
    <row r="1314" spans="5:5">
      <c r="E1314" s="9"/>
    </row>
    <row r="1315" spans="5:5">
      <c r="E1315" s="9"/>
    </row>
    <row r="1316" spans="5:5">
      <c r="E1316" s="9"/>
    </row>
    <row r="1317" spans="5:5">
      <c r="E1317" s="9"/>
    </row>
    <row r="1318" spans="5:5">
      <c r="E1318" s="9"/>
    </row>
    <row r="1319" spans="5:5">
      <c r="E1319" s="9"/>
    </row>
    <row r="1320" spans="5:5">
      <c r="E1320" s="9"/>
    </row>
    <row r="1321" spans="5:5">
      <c r="E1321" s="9"/>
    </row>
    <row r="1322" spans="5:5">
      <c r="E1322" s="9"/>
    </row>
    <row r="1323" spans="5:5">
      <c r="E1323" s="9"/>
    </row>
    <row r="1324" spans="5:5">
      <c r="E1324" s="9"/>
    </row>
    <row r="1325" spans="5:5">
      <c r="E1325" s="9"/>
    </row>
    <row r="1326" spans="5:5">
      <c r="E1326" s="9"/>
    </row>
    <row r="1327" spans="5:5">
      <c r="E1327" s="9"/>
    </row>
    <row r="1328" spans="5:5">
      <c r="E1328" s="9"/>
    </row>
    <row r="1329" spans="5:5">
      <c r="E1329" s="9"/>
    </row>
    <row r="1330" spans="5:5">
      <c r="E1330" s="9"/>
    </row>
    <row r="1331" spans="5:5">
      <c r="E1331" s="9"/>
    </row>
    <row r="1332" spans="5:5">
      <c r="E1332" s="9"/>
    </row>
    <row r="1333" spans="5:5">
      <c r="E1333" s="9"/>
    </row>
    <row r="1334" spans="5:5">
      <c r="E1334" s="9"/>
    </row>
    <row r="1335" spans="5:5">
      <c r="E1335" s="9"/>
    </row>
    <row r="1336" spans="5:5">
      <c r="E1336" s="9"/>
    </row>
    <row r="1337" spans="5:5">
      <c r="E1337" s="9"/>
    </row>
    <row r="1338" spans="5:5">
      <c r="E1338" s="9"/>
    </row>
    <row r="1339" spans="5:5">
      <c r="E1339" s="9"/>
    </row>
    <row r="1340" spans="5:5">
      <c r="E1340" s="9"/>
    </row>
    <row r="1341" spans="5:5">
      <c r="E1341" s="9"/>
    </row>
    <row r="1342" spans="5:5">
      <c r="E1342" s="9"/>
    </row>
    <row r="1343" spans="5:5">
      <c r="E1343" s="9"/>
    </row>
    <row r="1344" spans="5:5">
      <c r="E1344" s="9"/>
    </row>
    <row r="1345" spans="5:5">
      <c r="E1345" s="9"/>
    </row>
    <row r="1346" spans="5:5">
      <c r="E1346" s="9"/>
    </row>
    <row r="1347" spans="5:5">
      <c r="E1347" s="9"/>
    </row>
    <row r="1348" spans="5:5">
      <c r="E1348" s="9"/>
    </row>
    <row r="1349" spans="5:5">
      <c r="E1349" s="9"/>
    </row>
    <row r="1350" spans="5:5">
      <c r="E1350" s="9"/>
    </row>
    <row r="1351" spans="5:5">
      <c r="E1351" s="9"/>
    </row>
    <row r="1352" spans="5:5">
      <c r="E1352" s="9"/>
    </row>
    <row r="1353" spans="5:5">
      <c r="E1353" s="9"/>
    </row>
    <row r="1354" spans="5:5">
      <c r="E1354" s="9"/>
    </row>
    <row r="1355" spans="5:5">
      <c r="E1355" s="9"/>
    </row>
    <row r="1356" spans="5:5">
      <c r="E1356" s="9"/>
    </row>
    <row r="1357" spans="5:5">
      <c r="E1357" s="9"/>
    </row>
    <row r="1358" spans="5:5">
      <c r="E1358" s="9"/>
    </row>
    <row r="1359" spans="5:5">
      <c r="E1359" s="9"/>
    </row>
    <row r="1360" spans="5:5">
      <c r="E1360" s="9"/>
    </row>
    <row r="1361" spans="5:5">
      <c r="E1361" s="9"/>
    </row>
    <row r="1362" spans="5:5">
      <c r="E1362" s="9"/>
    </row>
    <row r="1363" spans="5:5">
      <c r="E1363" s="9"/>
    </row>
    <row r="1364" spans="5:5">
      <c r="E1364" s="9"/>
    </row>
    <row r="1365" spans="5:5">
      <c r="E1365" s="9"/>
    </row>
    <row r="1366" spans="5:5">
      <c r="E1366" s="9"/>
    </row>
    <row r="1367" spans="5:5">
      <c r="E1367" s="9"/>
    </row>
    <row r="1368" spans="5:5">
      <c r="E1368" s="9"/>
    </row>
    <row r="1369" spans="5:5">
      <c r="E1369" s="9"/>
    </row>
    <row r="1370" spans="5:5">
      <c r="E1370" s="9"/>
    </row>
    <row r="1371" spans="5:5">
      <c r="E1371" s="9"/>
    </row>
    <row r="1372" spans="5:5">
      <c r="E1372" s="9"/>
    </row>
    <row r="1373" spans="5:5">
      <c r="E1373" s="9"/>
    </row>
    <row r="1374" spans="5:5">
      <c r="E1374" s="9"/>
    </row>
    <row r="1375" spans="5:5">
      <c r="E1375" s="9"/>
    </row>
    <row r="1376" spans="5:5">
      <c r="E1376" s="9"/>
    </row>
    <row r="1377" spans="5:5">
      <c r="E1377" s="9"/>
    </row>
    <row r="1378" spans="5:5">
      <c r="E1378" s="9"/>
    </row>
    <row r="1379" spans="5:5">
      <c r="E1379" s="9"/>
    </row>
    <row r="1380" spans="5:5">
      <c r="E1380" s="9"/>
    </row>
    <row r="1381" spans="5:5">
      <c r="E1381" s="9"/>
    </row>
    <row r="1382" spans="5:5">
      <c r="E1382" s="9"/>
    </row>
    <row r="1383" spans="5:5">
      <c r="E1383" s="9"/>
    </row>
    <row r="1384" spans="5:5">
      <c r="E1384" s="9"/>
    </row>
    <row r="1385" spans="5:5">
      <c r="E1385" s="9"/>
    </row>
    <row r="1386" spans="5:5">
      <c r="E1386" s="9"/>
    </row>
    <row r="1387" spans="5:5">
      <c r="E1387" s="9"/>
    </row>
    <row r="1388" spans="5:5">
      <c r="E1388" s="9"/>
    </row>
    <row r="1389" spans="5:5">
      <c r="E1389" s="9"/>
    </row>
    <row r="1390" spans="5:5">
      <c r="E1390" s="9"/>
    </row>
    <row r="1391" spans="5:5">
      <c r="E1391" s="9"/>
    </row>
    <row r="1392" spans="5:5">
      <c r="E1392" s="9"/>
    </row>
    <row r="1393" spans="3:5">
      <c r="E1393" s="9"/>
    </row>
    <row r="1394" spans="3:5">
      <c r="E1394" s="9"/>
    </row>
    <row r="1395" spans="3:5">
      <c r="C1395" s="21"/>
      <c r="D1395" s="21"/>
      <c r="E1395" s="9"/>
    </row>
    <row r="1396" spans="3:5">
      <c r="E1396" s="9"/>
    </row>
    <row r="1397" spans="3:5">
      <c r="E1397" s="9"/>
    </row>
    <row r="1398" spans="3:5">
      <c r="E1398" s="9"/>
    </row>
    <row r="1399" spans="3:5">
      <c r="E1399" s="9"/>
    </row>
    <row r="1400" spans="3:5">
      <c r="E1400" s="9"/>
    </row>
    <row r="1401" spans="3:5">
      <c r="E1401" s="9"/>
    </row>
    <row r="1402" spans="3:5">
      <c r="E1402" s="9"/>
    </row>
    <row r="1403" spans="3:5">
      <c r="E1403" s="9"/>
    </row>
    <row r="1404" spans="3:5">
      <c r="C1404" s="21"/>
      <c r="D1404" s="21"/>
      <c r="E1404" s="9"/>
    </row>
    <row r="1405" spans="3:5">
      <c r="E1405" s="9"/>
    </row>
    <row r="1406" spans="3:5">
      <c r="E1406" s="9"/>
    </row>
    <row r="1407" spans="3:5">
      <c r="E1407" s="9"/>
    </row>
    <row r="1408" spans="3:5">
      <c r="E1408" s="9"/>
    </row>
    <row r="1409" spans="5:5">
      <c r="E1409" s="9"/>
    </row>
    <row r="1410" spans="5:5">
      <c r="E1410" s="9"/>
    </row>
    <row r="1411" spans="5:5">
      <c r="E1411" s="9"/>
    </row>
    <row r="1412" spans="5:5">
      <c r="E1412" s="9"/>
    </row>
    <row r="1413" spans="5:5">
      <c r="E1413" s="9"/>
    </row>
    <row r="1414" spans="5:5">
      <c r="E1414" s="9"/>
    </row>
    <row r="1415" spans="5:5">
      <c r="E1415" s="9"/>
    </row>
    <row r="1416" spans="5:5">
      <c r="E1416" s="9"/>
    </row>
    <row r="1417" spans="5:5">
      <c r="E1417" s="9"/>
    </row>
    <row r="1418" spans="5:5">
      <c r="E1418" s="9"/>
    </row>
    <row r="1419" spans="5:5">
      <c r="E1419" s="9"/>
    </row>
    <row r="1420" spans="5:5">
      <c r="E1420" s="9"/>
    </row>
    <row r="1421" spans="5:5">
      <c r="E1421" s="9"/>
    </row>
    <row r="1422" spans="5:5">
      <c r="E1422" s="9"/>
    </row>
    <row r="1423" spans="5:5">
      <c r="E1423" s="9"/>
    </row>
    <row r="1424" spans="5:5">
      <c r="E1424" s="9"/>
    </row>
    <row r="1425" spans="5:5">
      <c r="E1425" s="9"/>
    </row>
    <row r="1426" spans="5:5">
      <c r="E1426" s="9"/>
    </row>
    <row r="1427" spans="5:5">
      <c r="E1427" s="9"/>
    </row>
    <row r="1428" spans="5:5">
      <c r="E1428" s="9"/>
    </row>
    <row r="1429" spans="5:5">
      <c r="E1429" s="9"/>
    </row>
    <row r="1430" spans="5:5">
      <c r="E1430" s="9"/>
    </row>
    <row r="1431" spans="5:5">
      <c r="E1431" s="9"/>
    </row>
    <row r="1432" spans="5:5">
      <c r="E1432" s="9"/>
    </row>
    <row r="1433" spans="5:5">
      <c r="E1433" s="9"/>
    </row>
    <row r="1434" spans="5:5">
      <c r="E1434" s="9"/>
    </row>
    <row r="1435" spans="5:5">
      <c r="E1435" s="9"/>
    </row>
    <row r="1436" spans="5:5">
      <c r="E1436" s="9"/>
    </row>
    <row r="1437" spans="5:5">
      <c r="E1437" s="9"/>
    </row>
    <row r="1438" spans="5:5">
      <c r="E1438" s="9"/>
    </row>
    <row r="1439" spans="5:5">
      <c r="E1439" s="9"/>
    </row>
    <row r="1440" spans="5:5">
      <c r="E1440" s="9"/>
    </row>
    <row r="1441" spans="5:5">
      <c r="E1441" s="9"/>
    </row>
    <row r="1442" spans="5:5">
      <c r="E1442" s="9"/>
    </row>
    <row r="1443" spans="5:5">
      <c r="E1443" s="9"/>
    </row>
    <row r="1444" spans="5:5">
      <c r="E1444" s="9"/>
    </row>
    <row r="1445" spans="5:5">
      <c r="E1445" s="9"/>
    </row>
    <row r="1446" spans="5:5">
      <c r="E1446" s="9"/>
    </row>
    <row r="1447" spans="5:5">
      <c r="E1447" s="9"/>
    </row>
    <row r="1448" spans="5:5">
      <c r="E1448" s="9"/>
    </row>
    <row r="1449" spans="5:5">
      <c r="E1449" s="9"/>
    </row>
    <row r="1450" spans="5:5">
      <c r="E1450" s="9"/>
    </row>
    <row r="1451" spans="5:5">
      <c r="E1451" s="9"/>
    </row>
    <row r="1452" spans="5:5">
      <c r="E1452" s="9"/>
    </row>
    <row r="1453" spans="5:5">
      <c r="E1453" s="9"/>
    </row>
    <row r="1454" spans="5:5">
      <c r="E1454" s="9"/>
    </row>
    <row r="1455" spans="5:5">
      <c r="E1455" s="9"/>
    </row>
    <row r="1456" spans="5:5">
      <c r="E1456" s="9"/>
    </row>
    <row r="1457" spans="5:5">
      <c r="E1457" s="9"/>
    </row>
    <row r="1458" spans="5:5">
      <c r="E1458" s="9"/>
    </row>
    <row r="1459" spans="5:5">
      <c r="E1459" s="9"/>
    </row>
    <row r="1460" spans="5:5">
      <c r="E1460" s="9"/>
    </row>
    <row r="1461" spans="5:5">
      <c r="E1461" s="9"/>
    </row>
    <row r="1462" spans="5:5">
      <c r="E1462" s="9"/>
    </row>
    <row r="1463" spans="5:5">
      <c r="E1463" s="9"/>
    </row>
    <row r="1464" spans="5:5">
      <c r="E1464" s="9"/>
    </row>
    <row r="1465" spans="5:5">
      <c r="E1465" s="9"/>
    </row>
    <row r="1466" spans="5:5">
      <c r="E1466" s="9"/>
    </row>
    <row r="1467" spans="5:5">
      <c r="E1467" s="9"/>
    </row>
    <row r="1468" spans="5:5">
      <c r="E1468" s="9"/>
    </row>
    <row r="1469" spans="5:5">
      <c r="E1469" s="9"/>
    </row>
    <row r="1470" spans="5:5">
      <c r="E1470" s="9"/>
    </row>
    <row r="1471" spans="5:5">
      <c r="E1471" s="9"/>
    </row>
    <row r="1472" spans="5:5">
      <c r="E1472" s="9"/>
    </row>
    <row r="1473" spans="5:5">
      <c r="E1473" s="9"/>
    </row>
    <row r="1474" spans="5:5">
      <c r="E1474" s="9"/>
    </row>
    <row r="1475" spans="5:5">
      <c r="E1475" s="9"/>
    </row>
    <row r="1476" spans="5:5">
      <c r="E1476" s="9"/>
    </row>
    <row r="1477" spans="5:5">
      <c r="E1477" s="9"/>
    </row>
    <row r="1478" spans="5:5">
      <c r="E1478" s="9"/>
    </row>
    <row r="1479" spans="5:5">
      <c r="E1479" s="9"/>
    </row>
    <row r="1480" spans="5:5">
      <c r="E1480" s="9"/>
    </row>
    <row r="1481" spans="5:5">
      <c r="E1481" s="9"/>
    </row>
    <row r="1482" spans="5:5">
      <c r="E1482" s="9"/>
    </row>
    <row r="1483" spans="5:5">
      <c r="E1483" s="9"/>
    </row>
    <row r="1484" spans="5:5">
      <c r="E1484" s="9"/>
    </row>
    <row r="1485" spans="5:5">
      <c r="E1485" s="9"/>
    </row>
    <row r="1486" spans="5:5">
      <c r="E1486" s="9"/>
    </row>
    <row r="1487" spans="5:5">
      <c r="E1487" s="9"/>
    </row>
    <row r="1488" spans="5:5">
      <c r="E1488" s="9"/>
    </row>
    <row r="1489" spans="5:5">
      <c r="E1489" s="9"/>
    </row>
    <row r="1490" spans="5:5">
      <c r="E1490" s="9"/>
    </row>
    <row r="1491" spans="5:5">
      <c r="E1491" s="9"/>
    </row>
    <row r="1492" spans="5:5">
      <c r="E1492" s="9"/>
    </row>
    <row r="1493" spans="5:5">
      <c r="E1493" s="9"/>
    </row>
    <row r="1494" spans="5:5">
      <c r="E1494" s="9"/>
    </row>
    <row r="1495" spans="5:5">
      <c r="E1495" s="9"/>
    </row>
    <row r="1496" spans="5:5">
      <c r="E1496" s="9"/>
    </row>
    <row r="1497" spans="5:5">
      <c r="E1497" s="9"/>
    </row>
    <row r="1498" spans="5:5">
      <c r="E1498" s="9"/>
    </row>
    <row r="1499" spans="5:5">
      <c r="E1499" s="9"/>
    </row>
    <row r="1500" spans="5:5">
      <c r="E1500" s="9"/>
    </row>
    <row r="1501" spans="5:5">
      <c r="E1501" s="9"/>
    </row>
    <row r="1502" spans="5:5">
      <c r="E1502" s="9"/>
    </row>
    <row r="1503" spans="5:5">
      <c r="E1503" s="9"/>
    </row>
    <row r="1504" spans="5:5">
      <c r="E1504" s="9"/>
    </row>
    <row r="1505" spans="5:5">
      <c r="E1505" s="9"/>
    </row>
    <row r="1506" spans="5:5">
      <c r="E1506" s="9"/>
    </row>
    <row r="1507" spans="5:5">
      <c r="E1507" s="9"/>
    </row>
    <row r="1508" spans="5:5">
      <c r="E1508" s="9"/>
    </row>
    <row r="1509" spans="5:5">
      <c r="E1509" s="9"/>
    </row>
    <row r="1510" spans="5:5">
      <c r="E1510" s="9"/>
    </row>
    <row r="1511" spans="5:5">
      <c r="E1511" s="9"/>
    </row>
    <row r="1512" spans="5:5">
      <c r="E1512" s="9"/>
    </row>
    <row r="1513" spans="5:5">
      <c r="E1513" s="9"/>
    </row>
    <row r="1514" spans="5:5">
      <c r="E1514" s="9"/>
    </row>
    <row r="1515" spans="5:5">
      <c r="E1515" s="9"/>
    </row>
    <row r="1516" spans="5:5">
      <c r="E1516" s="9"/>
    </row>
    <row r="1517" spans="5:5">
      <c r="E1517" s="9"/>
    </row>
    <row r="1518" spans="5:5">
      <c r="E1518" s="9"/>
    </row>
    <row r="1519" spans="5:5">
      <c r="E1519" s="9"/>
    </row>
    <row r="1520" spans="5:5">
      <c r="E1520" s="9"/>
    </row>
    <row r="1521" spans="3:5">
      <c r="E1521" s="9"/>
    </row>
    <row r="1522" spans="3:5">
      <c r="E1522" s="9"/>
    </row>
    <row r="1523" spans="3:5">
      <c r="C1523" s="21"/>
      <c r="D1523" s="21"/>
      <c r="E1523" s="9"/>
    </row>
    <row r="1524" spans="3:5">
      <c r="E1524" s="9"/>
    </row>
    <row r="1525" spans="3:5">
      <c r="E1525" s="9"/>
    </row>
    <row r="1526" spans="3:5">
      <c r="E1526" s="9"/>
    </row>
    <row r="1527" spans="3:5">
      <c r="E1527" s="9"/>
    </row>
    <row r="1528" spans="3:5">
      <c r="E1528" s="9"/>
    </row>
    <row r="1529" spans="3:5">
      <c r="E1529" s="9"/>
    </row>
    <row r="1530" spans="3:5">
      <c r="E1530" s="9"/>
    </row>
    <row r="1531" spans="3:5">
      <c r="E1531" s="9"/>
    </row>
    <row r="1532" spans="3:5">
      <c r="E1532" s="9"/>
    </row>
    <row r="1533" spans="3:5">
      <c r="E1533" s="9"/>
    </row>
    <row r="1534" spans="3:5">
      <c r="E1534" s="9"/>
    </row>
    <row r="1535" spans="3:5">
      <c r="E1535" s="9"/>
    </row>
    <row r="1536" spans="3:5">
      <c r="E1536" s="9"/>
    </row>
    <row r="1537" spans="5:5">
      <c r="E1537" s="9"/>
    </row>
    <row r="1538" spans="5:5">
      <c r="E1538" s="9"/>
    </row>
    <row r="1539" spans="5:5">
      <c r="E1539" s="9"/>
    </row>
    <row r="1540" spans="5:5">
      <c r="E1540" s="9"/>
    </row>
    <row r="1541" spans="5:5">
      <c r="E1541" s="9"/>
    </row>
    <row r="1542" spans="5:5">
      <c r="E1542" s="9"/>
    </row>
    <row r="1543" spans="5:5">
      <c r="E1543" s="9"/>
    </row>
    <row r="1544" spans="5:5">
      <c r="E1544" s="9"/>
    </row>
    <row r="1545" spans="5:5">
      <c r="E1545" s="9"/>
    </row>
    <row r="1546" spans="5:5">
      <c r="E1546" s="9"/>
    </row>
    <row r="1547" spans="5:5">
      <c r="E1547" s="9"/>
    </row>
    <row r="1548" spans="5:5">
      <c r="E1548" s="9"/>
    </row>
    <row r="1549" spans="5:5">
      <c r="E1549" s="9"/>
    </row>
    <row r="1550" spans="5:5">
      <c r="E1550" s="9"/>
    </row>
    <row r="1551" spans="5:5">
      <c r="E1551" s="9"/>
    </row>
    <row r="1552" spans="5:5">
      <c r="E1552" s="9"/>
    </row>
    <row r="1553" spans="3:5">
      <c r="E1553" s="9"/>
    </row>
    <row r="1554" spans="3:5">
      <c r="E1554" s="9"/>
    </row>
    <row r="1555" spans="3:5">
      <c r="E1555" s="9"/>
    </row>
    <row r="1556" spans="3:5">
      <c r="E1556" s="9"/>
    </row>
    <row r="1557" spans="3:5">
      <c r="E1557" s="9"/>
    </row>
    <row r="1558" spans="3:5">
      <c r="E1558" s="9"/>
    </row>
    <row r="1559" spans="3:5">
      <c r="E1559" s="9"/>
    </row>
    <row r="1560" spans="3:5">
      <c r="E1560" s="9"/>
    </row>
    <row r="1561" spans="3:5">
      <c r="E1561" s="9"/>
    </row>
    <row r="1562" spans="3:5">
      <c r="E1562" s="9"/>
    </row>
    <row r="1563" spans="3:5">
      <c r="C1563" s="21"/>
      <c r="D1563" s="21"/>
      <c r="E1563" s="9"/>
    </row>
    <row r="1564" spans="3:5">
      <c r="E1564" s="9"/>
    </row>
    <row r="1565" spans="3:5">
      <c r="E1565" s="9"/>
    </row>
    <row r="1566" spans="3:5">
      <c r="E1566" s="9"/>
    </row>
    <row r="1567" spans="3:5">
      <c r="E1567" s="9"/>
    </row>
    <row r="1568" spans="3:5">
      <c r="E1568" s="9"/>
    </row>
    <row r="1569" spans="5:5">
      <c r="E1569" s="9"/>
    </row>
    <row r="1570" spans="5:5">
      <c r="E1570" s="9"/>
    </row>
    <row r="1571" spans="5:5">
      <c r="E1571" s="9"/>
    </row>
    <row r="1572" spans="5:5">
      <c r="E1572" s="9"/>
    </row>
    <row r="1573" spans="5:5">
      <c r="E1573" s="9"/>
    </row>
    <row r="1574" spans="5:5">
      <c r="E1574" s="9"/>
    </row>
    <row r="1575" spans="5:5">
      <c r="E1575" s="9"/>
    </row>
    <row r="1576" spans="5:5">
      <c r="E1576" s="9"/>
    </row>
    <row r="1577" spans="5:5">
      <c r="E1577" s="9"/>
    </row>
    <row r="1578" spans="5:5">
      <c r="E1578" s="9"/>
    </row>
    <row r="1579" spans="5:5">
      <c r="E1579" s="9"/>
    </row>
    <row r="1580" spans="5:5">
      <c r="E1580" s="9"/>
    </row>
    <row r="1581" spans="5:5">
      <c r="E1581" s="9"/>
    </row>
    <row r="1582" spans="5:5">
      <c r="E1582" s="9"/>
    </row>
    <row r="1583" spans="5:5">
      <c r="E1583" s="9"/>
    </row>
    <row r="1584" spans="5:5">
      <c r="E1584" s="9"/>
    </row>
    <row r="1585" spans="5:5">
      <c r="E1585" s="9"/>
    </row>
    <row r="1586" spans="5:5">
      <c r="E1586" s="9"/>
    </row>
    <row r="1587" spans="5:5">
      <c r="E1587" s="9"/>
    </row>
    <row r="1588" spans="5:5">
      <c r="E1588" s="9"/>
    </row>
    <row r="1589" spans="5:5">
      <c r="E1589" s="9"/>
    </row>
    <row r="1590" spans="5:5">
      <c r="E1590" s="9"/>
    </row>
    <row r="1591" spans="5:5">
      <c r="E1591" s="9"/>
    </row>
    <row r="1592" spans="5:5">
      <c r="E1592" s="9"/>
    </row>
    <row r="1593" spans="5:5">
      <c r="E1593" s="9"/>
    </row>
    <row r="1594" spans="5:5">
      <c r="E1594" s="9"/>
    </row>
    <row r="1595" spans="5:5">
      <c r="E1595" s="9"/>
    </row>
    <row r="1596" spans="5:5">
      <c r="E1596" s="9"/>
    </row>
    <row r="1597" spans="5:5">
      <c r="E1597" s="9"/>
    </row>
    <row r="1598" spans="5:5">
      <c r="E1598" s="9"/>
    </row>
    <row r="1599" spans="5:5">
      <c r="E1599" s="9"/>
    </row>
    <row r="1600" spans="5:5">
      <c r="E1600" s="9"/>
    </row>
    <row r="1601" spans="5:5">
      <c r="E1601" s="9"/>
    </row>
    <row r="1602" spans="5:5">
      <c r="E1602" s="9"/>
    </row>
    <row r="1603" spans="5:5">
      <c r="E1603" s="9"/>
    </row>
    <row r="1604" spans="5:5">
      <c r="E1604" s="9"/>
    </row>
    <row r="1605" spans="5:5">
      <c r="E1605" s="9"/>
    </row>
    <row r="1606" spans="5:5">
      <c r="E1606" s="9"/>
    </row>
    <row r="1607" spans="5:5">
      <c r="E1607" s="9"/>
    </row>
    <row r="1608" spans="5:5">
      <c r="E1608" s="9"/>
    </row>
    <row r="1609" spans="5:5">
      <c r="E1609" s="9"/>
    </row>
    <row r="1610" spans="5:5">
      <c r="E1610" s="9"/>
    </row>
    <row r="1611" spans="5:5">
      <c r="E1611" s="9"/>
    </row>
    <row r="1612" spans="5:5">
      <c r="E1612" s="9"/>
    </row>
    <row r="1613" spans="5:5">
      <c r="E1613" s="9"/>
    </row>
    <row r="1614" spans="5:5">
      <c r="E1614" s="9"/>
    </row>
    <row r="1615" spans="5:5">
      <c r="E1615" s="9"/>
    </row>
    <row r="1616" spans="5:5">
      <c r="E1616" s="9"/>
    </row>
    <row r="1617" spans="3:5">
      <c r="E1617" s="9"/>
    </row>
    <row r="1618" spans="3:5">
      <c r="E1618" s="9"/>
    </row>
    <row r="1619" spans="3:5">
      <c r="E1619" s="9"/>
    </row>
    <row r="1620" spans="3:5">
      <c r="E1620" s="9"/>
    </row>
    <row r="1621" spans="3:5">
      <c r="E1621" s="9"/>
    </row>
    <row r="1622" spans="3:5">
      <c r="E1622" s="9"/>
    </row>
    <row r="1623" spans="3:5">
      <c r="E1623" s="9"/>
    </row>
    <row r="1624" spans="3:5">
      <c r="E1624" s="9"/>
    </row>
    <row r="1625" spans="3:5">
      <c r="E1625" s="9"/>
    </row>
    <row r="1626" spans="3:5">
      <c r="E1626" s="9"/>
    </row>
    <row r="1627" spans="3:5">
      <c r="E1627" s="9"/>
    </row>
    <row r="1628" spans="3:5">
      <c r="E1628" s="9"/>
    </row>
    <row r="1629" spans="3:5">
      <c r="E1629" s="9"/>
    </row>
    <row r="1630" spans="3:5">
      <c r="E1630" s="9"/>
    </row>
    <row r="1631" spans="3:5">
      <c r="C1631" s="21"/>
      <c r="D1631" s="21"/>
      <c r="E1631" s="9"/>
    </row>
    <row r="1632" spans="3:5">
      <c r="E1632" s="9"/>
    </row>
    <row r="1633" spans="5:5">
      <c r="E1633" s="9"/>
    </row>
    <row r="1634" spans="5:5">
      <c r="E1634" s="9"/>
    </row>
    <row r="1635" spans="5:5">
      <c r="E1635" s="9"/>
    </row>
    <row r="1636" spans="5:5">
      <c r="E1636" s="9"/>
    </row>
    <row r="1637" spans="5:5">
      <c r="E1637" s="9"/>
    </row>
    <row r="1638" spans="5:5">
      <c r="E1638" s="9"/>
    </row>
    <row r="1639" spans="5:5">
      <c r="E1639" s="9"/>
    </row>
    <row r="1640" spans="5:5">
      <c r="E1640" s="9"/>
    </row>
    <row r="1641" spans="5:5">
      <c r="E1641" s="9"/>
    </row>
    <row r="1642" spans="5:5">
      <c r="E1642" s="9"/>
    </row>
    <row r="1643" spans="5:5">
      <c r="E1643" s="9"/>
    </row>
    <row r="1644" spans="5:5">
      <c r="E1644" s="9"/>
    </row>
    <row r="1645" spans="5:5">
      <c r="E1645" s="9"/>
    </row>
    <row r="1646" spans="5:5">
      <c r="E1646" s="9"/>
    </row>
    <row r="1647" spans="5:5">
      <c r="E1647" s="9"/>
    </row>
    <row r="1648" spans="5:5">
      <c r="E1648" s="9"/>
    </row>
    <row r="1649" spans="5:5">
      <c r="E1649" s="9"/>
    </row>
    <row r="1650" spans="5:5">
      <c r="E1650" s="9"/>
    </row>
    <row r="1651" spans="5:5">
      <c r="E1651" s="9"/>
    </row>
    <row r="1652" spans="5:5">
      <c r="E1652" s="9"/>
    </row>
    <row r="1653" spans="5:5">
      <c r="E1653" s="9"/>
    </row>
    <row r="1654" spans="5:5">
      <c r="E1654" s="9"/>
    </row>
    <row r="1655" spans="5:5">
      <c r="E1655" s="9"/>
    </row>
    <row r="1656" spans="5:5">
      <c r="E1656" s="9"/>
    </row>
    <row r="1657" spans="5:5">
      <c r="E1657" s="9"/>
    </row>
    <row r="1658" spans="5:5">
      <c r="E1658" s="9"/>
    </row>
    <row r="1659" spans="5:5">
      <c r="E1659" s="9"/>
    </row>
    <row r="1660" spans="5:5">
      <c r="E1660" s="9"/>
    </row>
    <row r="1661" spans="5:5">
      <c r="E1661" s="9"/>
    </row>
    <row r="1662" spans="5:5">
      <c r="E1662" s="9"/>
    </row>
    <row r="1663" spans="5:5">
      <c r="E1663" s="9"/>
    </row>
    <row r="1664" spans="5:5">
      <c r="E1664" s="9"/>
    </row>
    <row r="1665" spans="5:5">
      <c r="E1665" s="9"/>
    </row>
    <row r="1666" spans="5:5">
      <c r="E1666" s="9"/>
    </row>
    <row r="1667" spans="5:5">
      <c r="E1667" s="9"/>
    </row>
    <row r="1668" spans="5:5">
      <c r="E1668" s="9"/>
    </row>
    <row r="1669" spans="5:5">
      <c r="E1669" s="9"/>
    </row>
    <row r="1670" spans="5:5">
      <c r="E1670" s="9"/>
    </row>
    <row r="1671" spans="5:5">
      <c r="E1671" s="9"/>
    </row>
    <row r="1672" spans="5:5">
      <c r="E1672" s="9"/>
    </row>
    <row r="1673" spans="5:5">
      <c r="E1673" s="9"/>
    </row>
    <row r="1674" spans="5:5">
      <c r="E1674" s="9"/>
    </row>
    <row r="1675" spans="5:5">
      <c r="E1675" s="9"/>
    </row>
    <row r="1676" spans="5:5">
      <c r="E1676" s="9"/>
    </row>
    <row r="1677" spans="5:5">
      <c r="E1677" s="9"/>
    </row>
    <row r="1678" spans="5:5">
      <c r="E1678" s="9"/>
    </row>
    <row r="1679" spans="5:5">
      <c r="E1679" s="9"/>
    </row>
    <row r="1680" spans="5:5">
      <c r="E1680" s="9"/>
    </row>
    <row r="1681" spans="5:5">
      <c r="E1681" s="9"/>
    </row>
    <row r="1682" spans="5:5">
      <c r="E1682" s="9"/>
    </row>
    <row r="1683" spans="5:5">
      <c r="E1683" s="9"/>
    </row>
    <row r="1684" spans="5:5">
      <c r="E1684" s="9"/>
    </row>
    <row r="1685" spans="5:5">
      <c r="E1685" s="9"/>
    </row>
    <row r="1686" spans="5:5">
      <c r="E1686" s="9"/>
    </row>
    <row r="1687" spans="5:5">
      <c r="E1687" s="9"/>
    </row>
    <row r="1688" spans="5:5">
      <c r="E1688" s="9"/>
    </row>
    <row r="1689" spans="5:5">
      <c r="E1689" s="9"/>
    </row>
    <row r="1690" spans="5:5">
      <c r="E1690" s="9"/>
    </row>
    <row r="1691" spans="5:5">
      <c r="E1691" s="9"/>
    </row>
    <row r="1692" spans="5:5">
      <c r="E1692" s="9"/>
    </row>
    <row r="1693" spans="5:5">
      <c r="E1693" s="9"/>
    </row>
    <row r="1694" spans="5:5">
      <c r="E1694" s="9"/>
    </row>
    <row r="1695" spans="5:5">
      <c r="E1695" s="9"/>
    </row>
    <row r="1696" spans="5:5">
      <c r="E1696" s="9"/>
    </row>
    <row r="1697" spans="5:5">
      <c r="E1697" s="9"/>
    </row>
    <row r="1698" spans="5:5">
      <c r="E1698" s="9"/>
    </row>
    <row r="1699" spans="5:5">
      <c r="E1699" s="9"/>
    </row>
    <row r="1700" spans="5:5">
      <c r="E1700" s="9"/>
    </row>
    <row r="1701" spans="5:5">
      <c r="E1701" s="9"/>
    </row>
    <row r="1702" spans="5:5">
      <c r="E1702" s="9"/>
    </row>
    <row r="1703" spans="5:5">
      <c r="E1703" s="9"/>
    </row>
    <row r="1704" spans="5:5">
      <c r="E1704" s="9"/>
    </row>
    <row r="1705" spans="5:5">
      <c r="E1705" s="9"/>
    </row>
    <row r="1706" spans="5:5">
      <c r="E1706" s="9"/>
    </row>
    <row r="1707" spans="5:5">
      <c r="E1707" s="9"/>
    </row>
    <row r="1708" spans="5:5">
      <c r="E1708" s="9"/>
    </row>
    <row r="1709" spans="5:5">
      <c r="E1709" s="9"/>
    </row>
    <row r="1710" spans="5:5">
      <c r="E1710" s="9"/>
    </row>
    <row r="1711" spans="5:5">
      <c r="E1711" s="9"/>
    </row>
    <row r="1712" spans="5:5">
      <c r="E1712" s="9"/>
    </row>
    <row r="1713" spans="3:5">
      <c r="E1713" s="9"/>
    </row>
    <row r="1714" spans="3:5">
      <c r="E1714" s="9"/>
    </row>
    <row r="1715" spans="3:5">
      <c r="E1715" s="9"/>
    </row>
    <row r="1716" spans="3:5">
      <c r="C1716" s="21"/>
      <c r="D1716" s="21"/>
      <c r="E1716" s="9"/>
    </row>
    <row r="1717" spans="3:5">
      <c r="E1717" s="9"/>
    </row>
    <row r="1718" spans="3:5">
      <c r="E1718" s="9"/>
    </row>
    <row r="1719" spans="3:5">
      <c r="E1719" s="9"/>
    </row>
    <row r="1720" spans="3:5">
      <c r="E1720" s="9"/>
    </row>
    <row r="1721" spans="3:5">
      <c r="E1721" s="9"/>
    </row>
    <row r="1722" spans="3:5">
      <c r="E1722" s="9"/>
    </row>
    <row r="1723" spans="3:5">
      <c r="E1723" s="9"/>
    </row>
    <row r="1724" spans="3:5">
      <c r="E1724" s="9"/>
    </row>
    <row r="1725" spans="3:5">
      <c r="E1725" s="9"/>
    </row>
    <row r="1726" spans="3:5">
      <c r="E1726" s="9"/>
    </row>
    <row r="1727" spans="3:5">
      <c r="E1727" s="9"/>
    </row>
    <row r="1728" spans="3:5">
      <c r="E1728" s="9"/>
    </row>
    <row r="1729" spans="3:5">
      <c r="E1729" s="9"/>
    </row>
    <row r="1730" spans="3:5">
      <c r="E1730" s="9"/>
    </row>
    <row r="1731" spans="3:5">
      <c r="E1731" s="9"/>
    </row>
    <row r="1732" spans="3:5">
      <c r="E1732" s="9"/>
    </row>
    <row r="1733" spans="3:5">
      <c r="E1733" s="9"/>
    </row>
    <row r="1734" spans="3:5">
      <c r="E1734" s="9"/>
    </row>
    <row r="1735" spans="3:5">
      <c r="E1735" s="9"/>
    </row>
    <row r="1736" spans="3:5">
      <c r="E1736" s="9"/>
    </row>
    <row r="1737" spans="3:5">
      <c r="E1737" s="9"/>
    </row>
    <row r="1738" spans="3:5">
      <c r="E1738" s="9"/>
    </row>
    <row r="1739" spans="3:5">
      <c r="E1739" s="9"/>
    </row>
    <row r="1740" spans="3:5">
      <c r="E1740" s="9"/>
    </row>
    <row r="1741" spans="3:5">
      <c r="E1741" s="9"/>
    </row>
    <row r="1742" spans="3:5">
      <c r="E1742" s="9"/>
    </row>
    <row r="1743" spans="3:5">
      <c r="C1743" s="21"/>
      <c r="D1743" s="21"/>
      <c r="E1743" s="9"/>
    </row>
    <row r="1744" spans="3:5">
      <c r="E1744" s="9"/>
    </row>
    <row r="1745" spans="5:5">
      <c r="E1745" s="9"/>
    </row>
    <row r="1746" spans="5:5">
      <c r="E1746" s="9"/>
    </row>
    <row r="1747" spans="5:5">
      <c r="E1747" s="9"/>
    </row>
    <row r="1748" spans="5:5">
      <c r="E1748" s="9"/>
    </row>
    <row r="1749" spans="5:5">
      <c r="E1749" s="9"/>
    </row>
    <row r="1750" spans="5:5">
      <c r="E1750" s="9"/>
    </row>
    <row r="1751" spans="5:5">
      <c r="E1751" s="9"/>
    </row>
    <row r="1752" spans="5:5">
      <c r="E1752" s="9"/>
    </row>
    <row r="1753" spans="5:5">
      <c r="E1753" s="9"/>
    </row>
    <row r="1754" spans="5:5">
      <c r="E1754" s="9"/>
    </row>
    <row r="1755" spans="5:5">
      <c r="E1755" s="9"/>
    </row>
    <row r="1756" spans="5:5">
      <c r="E1756" s="9"/>
    </row>
    <row r="1757" spans="5:5">
      <c r="E1757" s="9"/>
    </row>
    <row r="1758" spans="5:5">
      <c r="E1758" s="9"/>
    </row>
    <row r="1759" spans="5:5">
      <c r="E1759" s="9"/>
    </row>
    <row r="1760" spans="5:5">
      <c r="E1760" s="9"/>
    </row>
    <row r="1761" spans="5:5">
      <c r="E1761" s="9"/>
    </row>
    <row r="1762" spans="5:5">
      <c r="E1762" s="9"/>
    </row>
    <row r="1763" spans="5:5">
      <c r="E1763" s="9"/>
    </row>
    <row r="1764" spans="5:5">
      <c r="E1764" s="9"/>
    </row>
    <row r="1765" spans="5:5">
      <c r="E1765" s="9"/>
    </row>
    <row r="1766" spans="5:5">
      <c r="E1766" s="9"/>
    </row>
    <row r="1767" spans="5:5">
      <c r="E1767" s="9"/>
    </row>
    <row r="1768" spans="5:5">
      <c r="E1768" s="9"/>
    </row>
    <row r="1769" spans="5:5">
      <c r="E1769" s="9"/>
    </row>
    <row r="1770" spans="5:5">
      <c r="E1770" s="9"/>
    </row>
    <row r="1771" spans="5:5">
      <c r="E1771" s="9"/>
    </row>
    <row r="1772" spans="5:5">
      <c r="E1772" s="9"/>
    </row>
    <row r="1773" spans="5:5">
      <c r="E1773" s="9"/>
    </row>
    <row r="1774" spans="5:5">
      <c r="E1774" s="9"/>
    </row>
    <row r="1775" spans="5:5">
      <c r="E1775" s="9"/>
    </row>
    <row r="1776" spans="5:5">
      <c r="E1776" s="9"/>
    </row>
    <row r="1777" spans="5:5">
      <c r="E1777" s="9"/>
    </row>
    <row r="1778" spans="5:5">
      <c r="E1778" s="9"/>
    </row>
    <row r="1779" spans="5:5">
      <c r="E1779" s="9"/>
    </row>
    <row r="1780" spans="5:5">
      <c r="E1780" s="9"/>
    </row>
    <row r="1781" spans="5:5">
      <c r="E1781" s="9"/>
    </row>
    <row r="1782" spans="5:5">
      <c r="E1782" s="9"/>
    </row>
    <row r="1783" spans="5:5">
      <c r="E1783" s="9"/>
    </row>
    <row r="1784" spans="5:5">
      <c r="E1784" s="9"/>
    </row>
    <row r="1785" spans="5:5">
      <c r="E1785" s="9"/>
    </row>
    <row r="1786" spans="5:5">
      <c r="E1786" s="9"/>
    </row>
    <row r="1787" spans="5:5">
      <c r="E1787" s="9"/>
    </row>
    <row r="1788" spans="5:5">
      <c r="E1788" s="9"/>
    </row>
    <row r="1789" spans="5:5">
      <c r="E1789" s="9"/>
    </row>
    <row r="1790" spans="5:5">
      <c r="E1790" s="9"/>
    </row>
    <row r="1791" spans="5:5">
      <c r="E1791" s="9"/>
    </row>
    <row r="1792" spans="5:5">
      <c r="E1792" s="9"/>
    </row>
    <row r="1793" spans="5:5">
      <c r="E1793" s="9"/>
    </row>
    <row r="1794" spans="5:5">
      <c r="E1794" s="9"/>
    </row>
    <row r="1795" spans="5:5">
      <c r="E1795" s="9"/>
    </row>
    <row r="1796" spans="5:5">
      <c r="E1796" s="9"/>
    </row>
    <row r="1797" spans="5:5">
      <c r="E1797" s="9"/>
    </row>
    <row r="1798" spans="5:5">
      <c r="E1798" s="9"/>
    </row>
    <row r="1799" spans="5:5">
      <c r="E1799" s="9"/>
    </row>
    <row r="1800" spans="5:5">
      <c r="E1800" s="9"/>
    </row>
    <row r="1801" spans="5:5">
      <c r="E1801" s="9"/>
    </row>
    <row r="1802" spans="5:5">
      <c r="E1802" s="9"/>
    </row>
    <row r="1803" spans="5:5">
      <c r="E1803" s="9"/>
    </row>
    <row r="1804" spans="5:5">
      <c r="E1804" s="9"/>
    </row>
    <row r="1805" spans="5:5">
      <c r="E1805" s="9"/>
    </row>
    <row r="1806" spans="5:5">
      <c r="E1806" s="9"/>
    </row>
    <row r="1807" spans="5:5">
      <c r="E1807" s="9"/>
    </row>
    <row r="1808" spans="5:5">
      <c r="E1808" s="9"/>
    </row>
    <row r="1809" spans="5:5">
      <c r="E1809" s="9"/>
    </row>
    <row r="1810" spans="5:5">
      <c r="E1810" s="9"/>
    </row>
    <row r="1811" spans="5:5">
      <c r="E1811" s="9"/>
    </row>
    <row r="1812" spans="5:5">
      <c r="E1812" s="9"/>
    </row>
    <row r="1813" spans="5:5">
      <c r="E1813" s="9"/>
    </row>
    <row r="1814" spans="5:5">
      <c r="E1814" s="9"/>
    </row>
    <row r="1815" spans="5:5">
      <c r="E1815" s="9"/>
    </row>
    <row r="1816" spans="5:5">
      <c r="E1816" s="9"/>
    </row>
    <row r="1817" spans="5:5">
      <c r="E1817" s="9"/>
    </row>
    <row r="1818" spans="5:5">
      <c r="E1818" s="9"/>
    </row>
    <row r="1819" spans="5:5">
      <c r="E1819" s="9"/>
    </row>
    <row r="1820" spans="5:5">
      <c r="E1820" s="9"/>
    </row>
    <row r="1821" spans="5:5">
      <c r="E1821" s="9"/>
    </row>
    <row r="1822" spans="5:5">
      <c r="E1822" s="9"/>
    </row>
    <row r="1823" spans="5:5">
      <c r="E1823" s="9"/>
    </row>
    <row r="1824" spans="5:5">
      <c r="E1824" s="9"/>
    </row>
    <row r="1825" spans="5:5">
      <c r="E1825" s="9"/>
    </row>
    <row r="1826" spans="5:5">
      <c r="E1826" s="9"/>
    </row>
    <row r="1827" spans="5:5">
      <c r="E1827" s="9"/>
    </row>
    <row r="1828" spans="5:5">
      <c r="E1828" s="9"/>
    </row>
    <row r="1829" spans="5:5">
      <c r="E1829" s="9"/>
    </row>
    <row r="1830" spans="5:5">
      <c r="E1830" s="9"/>
    </row>
    <row r="1831" spans="5:5">
      <c r="E1831" s="9"/>
    </row>
    <row r="1832" spans="5:5">
      <c r="E1832" s="9"/>
    </row>
    <row r="1833" spans="5:5">
      <c r="E1833" s="9"/>
    </row>
    <row r="1834" spans="5:5">
      <c r="E1834" s="9"/>
    </row>
    <row r="1835" spans="5:5">
      <c r="E1835" s="9"/>
    </row>
    <row r="1836" spans="5:5">
      <c r="E1836" s="9"/>
    </row>
    <row r="1837" spans="5:5">
      <c r="E1837" s="9"/>
    </row>
    <row r="1838" spans="5:5">
      <c r="E1838" s="9"/>
    </row>
    <row r="1839" spans="5:5">
      <c r="E1839" s="9"/>
    </row>
    <row r="1840" spans="5:5">
      <c r="E1840" s="9"/>
    </row>
    <row r="1841" spans="5:5">
      <c r="E1841" s="9"/>
    </row>
    <row r="1842" spans="5:5">
      <c r="E1842" s="9"/>
    </row>
    <row r="1843" spans="5:5">
      <c r="E1843" s="9"/>
    </row>
    <row r="1844" spans="5:5">
      <c r="E1844" s="9"/>
    </row>
    <row r="1845" spans="5:5">
      <c r="E1845" s="9"/>
    </row>
    <row r="1846" spans="5:5">
      <c r="E1846" s="9"/>
    </row>
    <row r="1847" spans="5:5">
      <c r="E1847" s="9"/>
    </row>
    <row r="1848" spans="5:5">
      <c r="E1848" s="9"/>
    </row>
    <row r="1849" spans="5:5">
      <c r="E1849" s="9"/>
    </row>
    <row r="1850" spans="5:5">
      <c r="E1850" s="9"/>
    </row>
    <row r="1851" spans="5:5">
      <c r="E1851" s="9"/>
    </row>
    <row r="1852" spans="5:5">
      <c r="E1852" s="9"/>
    </row>
    <row r="1853" spans="5:5">
      <c r="E1853" s="9"/>
    </row>
    <row r="1854" spans="5:5">
      <c r="E1854" s="9"/>
    </row>
    <row r="1855" spans="5:5">
      <c r="E1855" s="9"/>
    </row>
    <row r="1856" spans="5:5">
      <c r="E1856" s="9"/>
    </row>
    <row r="1857" spans="3:5">
      <c r="E1857" s="9"/>
    </row>
    <row r="1858" spans="3:5">
      <c r="E1858" s="9"/>
    </row>
    <row r="1859" spans="3:5">
      <c r="E1859" s="9"/>
    </row>
    <row r="1860" spans="3:5">
      <c r="E1860" s="9"/>
    </row>
    <row r="1861" spans="3:5">
      <c r="C1861" s="21"/>
      <c r="D1861" s="21"/>
      <c r="E1861" s="9"/>
    </row>
    <row r="1862" spans="3:5">
      <c r="E1862" s="9"/>
    </row>
    <row r="1863" spans="3:5">
      <c r="E1863" s="9"/>
    </row>
    <row r="1864" spans="3:5">
      <c r="E1864" s="9"/>
    </row>
    <row r="1865" spans="3:5">
      <c r="E1865" s="9"/>
    </row>
    <row r="1866" spans="3:5">
      <c r="E1866" s="9"/>
    </row>
    <row r="1867" spans="3:5">
      <c r="E1867" s="9"/>
    </row>
    <row r="1868" spans="3:5">
      <c r="E1868" s="9"/>
    </row>
    <row r="1869" spans="3:5">
      <c r="E1869" s="9"/>
    </row>
    <row r="1870" spans="3:5">
      <c r="E1870" s="9"/>
    </row>
    <row r="1871" spans="3:5">
      <c r="E1871" s="9"/>
    </row>
    <row r="1872" spans="3:5">
      <c r="E1872" s="9"/>
    </row>
    <row r="1873" spans="5:5">
      <c r="E1873" s="9"/>
    </row>
    <row r="1874" spans="5:5">
      <c r="E1874" s="9"/>
    </row>
    <row r="1875" spans="5:5">
      <c r="E1875" s="9"/>
    </row>
    <row r="1876" spans="5:5">
      <c r="E1876" s="9"/>
    </row>
    <row r="1877" spans="5:5">
      <c r="E1877" s="9"/>
    </row>
    <row r="1878" spans="5:5">
      <c r="E1878" s="9"/>
    </row>
    <row r="1879" spans="5:5">
      <c r="E1879" s="9"/>
    </row>
    <row r="1880" spans="5:5">
      <c r="E1880" s="9"/>
    </row>
    <row r="1881" spans="5:5">
      <c r="E1881" s="9"/>
    </row>
    <row r="1882" spans="5:5">
      <c r="E1882" s="9"/>
    </row>
    <row r="1883" spans="5:5">
      <c r="E1883" s="9"/>
    </row>
    <row r="1884" spans="5:5">
      <c r="E1884" s="9"/>
    </row>
    <row r="1885" spans="5:5">
      <c r="E1885" s="9"/>
    </row>
    <row r="1886" spans="5:5">
      <c r="E1886" s="9"/>
    </row>
    <row r="1887" spans="5:5">
      <c r="E1887" s="9"/>
    </row>
    <row r="1888" spans="5:5">
      <c r="E1888" s="9"/>
    </row>
    <row r="1889" spans="5:5">
      <c r="E1889" s="9"/>
    </row>
    <row r="1890" spans="5:5">
      <c r="E1890" s="9"/>
    </row>
    <row r="1891" spans="5:5">
      <c r="E1891" s="9"/>
    </row>
    <row r="1892" spans="5:5">
      <c r="E1892" s="9"/>
    </row>
    <row r="1893" spans="5:5">
      <c r="E1893" s="9"/>
    </row>
    <row r="1894" spans="5:5">
      <c r="E1894" s="9"/>
    </row>
    <row r="1895" spans="5:5">
      <c r="E1895" s="9"/>
    </row>
    <row r="1896" spans="5:5">
      <c r="E1896" s="9"/>
    </row>
    <row r="1897" spans="5:5">
      <c r="E1897" s="9"/>
    </row>
    <row r="1898" spans="5:5">
      <c r="E1898" s="9"/>
    </row>
    <row r="1899" spans="5:5">
      <c r="E1899" s="9"/>
    </row>
    <row r="1900" spans="5:5">
      <c r="E1900" s="9"/>
    </row>
    <row r="1901" spans="5:5">
      <c r="E1901" s="9"/>
    </row>
    <row r="1902" spans="5:5">
      <c r="E1902" s="9"/>
    </row>
    <row r="1903" spans="5:5">
      <c r="E1903" s="9"/>
    </row>
    <row r="1904" spans="5:5">
      <c r="E1904" s="9"/>
    </row>
    <row r="1905" spans="5:5">
      <c r="E1905" s="9"/>
    </row>
    <row r="1906" spans="5:5">
      <c r="E1906" s="9"/>
    </row>
    <row r="1907" spans="5:5">
      <c r="E1907" s="9"/>
    </row>
    <row r="1908" spans="5:5">
      <c r="E1908" s="9"/>
    </row>
    <row r="1909" spans="5:5">
      <c r="E1909" s="9"/>
    </row>
    <row r="1910" spans="5:5">
      <c r="E1910" s="9"/>
    </row>
    <row r="1911" spans="5:5">
      <c r="E1911" s="9"/>
    </row>
    <row r="1912" spans="5:5">
      <c r="E1912" s="9"/>
    </row>
    <row r="1913" spans="5:5">
      <c r="E1913" s="9"/>
    </row>
    <row r="1914" spans="5:5">
      <c r="E1914" s="9"/>
    </row>
    <row r="1915" spans="5:5">
      <c r="E1915" s="9"/>
    </row>
    <row r="1916" spans="5:5">
      <c r="E1916" s="9"/>
    </row>
    <row r="1917" spans="5:5">
      <c r="E1917" s="9"/>
    </row>
    <row r="1918" spans="5:5">
      <c r="E1918" s="9"/>
    </row>
    <row r="1919" spans="5:5">
      <c r="E1919" s="9"/>
    </row>
    <row r="1920" spans="5:5">
      <c r="E1920" s="9"/>
    </row>
    <row r="1921" spans="5:5">
      <c r="E1921" s="9"/>
    </row>
    <row r="1922" spans="5:5">
      <c r="E1922" s="9"/>
    </row>
    <row r="1923" spans="5:5">
      <c r="E1923" s="9"/>
    </row>
    <row r="1924" spans="5:5">
      <c r="E1924" s="9"/>
    </row>
    <row r="1925" spans="5:5">
      <c r="E1925" s="9"/>
    </row>
    <row r="1926" spans="5:5">
      <c r="E1926" s="9"/>
    </row>
    <row r="1927" spans="5:5">
      <c r="E1927" s="9"/>
    </row>
    <row r="1928" spans="5:5">
      <c r="E1928" s="9"/>
    </row>
    <row r="1929" spans="5:5">
      <c r="E1929" s="9"/>
    </row>
    <row r="1930" spans="5:5">
      <c r="E1930" s="9"/>
    </row>
    <row r="1931" spans="5:5">
      <c r="E1931" s="9"/>
    </row>
    <row r="1932" spans="5:5">
      <c r="E1932" s="9"/>
    </row>
    <row r="1933" spans="5:5">
      <c r="E1933" s="9"/>
    </row>
    <row r="1934" spans="5:5">
      <c r="E1934" s="9"/>
    </row>
    <row r="1935" spans="5:5">
      <c r="E1935" s="9"/>
    </row>
    <row r="1936" spans="5:5">
      <c r="E1936" s="9"/>
    </row>
    <row r="1937" spans="3:5">
      <c r="E1937" s="9"/>
    </row>
    <row r="1938" spans="3:5">
      <c r="E1938" s="9"/>
    </row>
    <row r="1939" spans="3:5">
      <c r="E1939" s="9"/>
    </row>
    <row r="1940" spans="3:5">
      <c r="E1940" s="9"/>
    </row>
    <row r="1941" spans="3:5">
      <c r="E1941" s="9"/>
    </row>
    <row r="1942" spans="3:5">
      <c r="E1942" s="9"/>
    </row>
    <row r="1943" spans="3:5">
      <c r="C1943" s="21"/>
      <c r="D1943" s="21"/>
      <c r="E1943" s="9"/>
    </row>
    <row r="1944" spans="3:5">
      <c r="E1944" s="9"/>
    </row>
    <row r="1945" spans="3:5">
      <c r="E1945" s="9"/>
    </row>
    <row r="1946" spans="3:5">
      <c r="E1946" s="9"/>
    </row>
    <row r="1947" spans="3:5">
      <c r="E1947" s="9"/>
    </row>
    <row r="1948" spans="3:5">
      <c r="E1948" s="9"/>
    </row>
    <row r="1949" spans="3:5">
      <c r="E1949" s="9"/>
    </row>
    <row r="1950" spans="3:5">
      <c r="E1950" s="9"/>
    </row>
    <row r="1951" spans="3:5">
      <c r="E1951" s="9"/>
    </row>
    <row r="1952" spans="3:5">
      <c r="E1952" s="9"/>
    </row>
    <row r="1953" spans="3:5">
      <c r="E1953" s="9"/>
    </row>
    <row r="1954" spans="3:5">
      <c r="E1954" s="9"/>
    </row>
    <row r="1955" spans="3:5">
      <c r="E1955" s="9"/>
    </row>
    <row r="1956" spans="3:5">
      <c r="E1956" s="9"/>
    </row>
    <row r="1957" spans="3:5">
      <c r="E1957" s="9"/>
    </row>
    <row r="1958" spans="3:5">
      <c r="C1958" s="21"/>
      <c r="D1958" s="21"/>
      <c r="E1958" s="9"/>
    </row>
    <row r="1959" spans="3:5">
      <c r="E1959" s="9"/>
    </row>
    <row r="1960" spans="3:5">
      <c r="E1960" s="9"/>
    </row>
    <row r="1961" spans="3:5">
      <c r="E1961" s="9"/>
    </row>
    <row r="1962" spans="3:5">
      <c r="E1962" s="9"/>
    </row>
    <row r="1963" spans="3:5">
      <c r="E1963" s="9"/>
    </row>
    <row r="1964" spans="3:5">
      <c r="E1964" s="9"/>
    </row>
    <row r="1965" spans="3:5">
      <c r="E1965" s="9"/>
    </row>
    <row r="1966" spans="3:5">
      <c r="E1966" s="9"/>
    </row>
    <row r="1967" spans="3:5">
      <c r="E1967" s="9"/>
    </row>
    <row r="1968" spans="3:5">
      <c r="E1968" s="9"/>
    </row>
    <row r="1969" spans="5:5">
      <c r="E1969" s="9"/>
    </row>
    <row r="1970" spans="5:5">
      <c r="E1970" s="9"/>
    </row>
    <row r="1971" spans="5:5">
      <c r="E1971" s="9"/>
    </row>
    <row r="1972" spans="5:5">
      <c r="E1972" s="9"/>
    </row>
    <row r="1973" spans="5:5">
      <c r="E1973" s="9"/>
    </row>
    <row r="1974" spans="5:5">
      <c r="E1974" s="9"/>
    </row>
    <row r="1975" spans="5:5">
      <c r="E1975" s="9"/>
    </row>
    <row r="1976" spans="5:5">
      <c r="E1976" s="9"/>
    </row>
    <row r="1977" spans="5:5">
      <c r="E1977" s="9"/>
    </row>
    <row r="1978" spans="5:5">
      <c r="E1978" s="9"/>
    </row>
    <row r="1979" spans="5:5">
      <c r="E1979" s="9"/>
    </row>
    <row r="1980" spans="5:5">
      <c r="E1980" s="9"/>
    </row>
    <row r="1981" spans="5:5">
      <c r="E1981" s="9"/>
    </row>
    <row r="1982" spans="5:5">
      <c r="E1982" s="9"/>
    </row>
    <row r="1983" spans="5:5">
      <c r="E1983" s="9"/>
    </row>
    <row r="1984" spans="5:5">
      <c r="E1984" s="9"/>
    </row>
    <row r="1985" spans="5:5">
      <c r="E1985" s="9"/>
    </row>
    <row r="1986" spans="5:5">
      <c r="E1986" s="9"/>
    </row>
    <row r="1987" spans="5:5">
      <c r="E1987" s="9"/>
    </row>
    <row r="1988" spans="5:5">
      <c r="E1988" s="9"/>
    </row>
    <row r="1989" spans="5:5">
      <c r="E1989" s="9"/>
    </row>
    <row r="1990" spans="5:5">
      <c r="E1990" s="9"/>
    </row>
    <row r="1991" spans="5:5">
      <c r="E1991" s="9"/>
    </row>
    <row r="1992" spans="5:5">
      <c r="E1992" s="9"/>
    </row>
    <row r="1993" spans="5:5">
      <c r="E1993" s="9"/>
    </row>
    <row r="1994" spans="5:5">
      <c r="E1994" s="9"/>
    </row>
    <row r="1995" spans="5:5">
      <c r="E1995" s="9"/>
    </row>
    <row r="1996" spans="5:5">
      <c r="E1996" s="9"/>
    </row>
    <row r="1997" spans="5:5">
      <c r="E1997" s="9"/>
    </row>
    <row r="1998" spans="5:5">
      <c r="E1998" s="9"/>
    </row>
    <row r="1999" spans="5:5">
      <c r="E1999" s="9"/>
    </row>
    <row r="2000" spans="5:5">
      <c r="E2000" s="9"/>
    </row>
    <row r="2001" spans="5:5">
      <c r="E2001" s="9"/>
    </row>
    <row r="2002" spans="5:5">
      <c r="E2002" s="9"/>
    </row>
    <row r="2003" spans="5:5">
      <c r="E2003" s="9"/>
    </row>
    <row r="2004" spans="5:5">
      <c r="E2004" s="9"/>
    </row>
    <row r="2005" spans="5:5">
      <c r="E2005" s="9"/>
    </row>
    <row r="2006" spans="5:5">
      <c r="E2006" s="9"/>
    </row>
    <row r="2007" spans="5:5">
      <c r="E2007" s="9"/>
    </row>
    <row r="2008" spans="5:5">
      <c r="E2008" s="9"/>
    </row>
    <row r="2009" spans="5:5">
      <c r="E2009" s="9"/>
    </row>
    <row r="2010" spans="5:5">
      <c r="E2010" s="9"/>
    </row>
    <row r="2011" spans="5:5">
      <c r="E2011" s="9"/>
    </row>
    <row r="2012" spans="5:5">
      <c r="E2012" s="9"/>
    </row>
    <row r="2013" spans="5:5">
      <c r="E2013" s="9"/>
    </row>
    <row r="2014" spans="5:5">
      <c r="E2014" s="9"/>
    </row>
    <row r="2015" spans="5:5">
      <c r="E2015" s="9"/>
    </row>
    <row r="2016" spans="5:5">
      <c r="E2016" s="9"/>
    </row>
    <row r="2017" spans="5:5">
      <c r="E2017" s="9"/>
    </row>
    <row r="2018" spans="5:5">
      <c r="E2018" s="9"/>
    </row>
    <row r="2019" spans="5:5">
      <c r="E2019" s="9"/>
    </row>
    <row r="2020" spans="5:5">
      <c r="E2020" s="9"/>
    </row>
    <row r="2021" spans="5:5">
      <c r="E2021" s="9"/>
    </row>
    <row r="2022" spans="5:5">
      <c r="E2022" s="9"/>
    </row>
    <row r="2023" spans="5:5">
      <c r="E2023" s="9"/>
    </row>
    <row r="2024" spans="5:5">
      <c r="E2024" s="9"/>
    </row>
    <row r="2025" spans="5:5">
      <c r="E2025" s="9"/>
    </row>
    <row r="2026" spans="5:5">
      <c r="E2026" s="9"/>
    </row>
    <row r="2027" spans="5:5">
      <c r="E2027" s="9"/>
    </row>
    <row r="2028" spans="5:5">
      <c r="E2028" s="9"/>
    </row>
    <row r="2029" spans="5:5">
      <c r="E2029" s="9"/>
    </row>
    <row r="2030" spans="5:5">
      <c r="E2030" s="9"/>
    </row>
    <row r="2031" spans="5:5">
      <c r="E2031" s="9"/>
    </row>
    <row r="2032" spans="5:5">
      <c r="E2032" s="9"/>
    </row>
    <row r="2033" spans="3:5">
      <c r="C2033" s="21"/>
      <c r="D2033" s="21"/>
      <c r="E2033" s="9"/>
    </row>
    <row r="2034" spans="3:5">
      <c r="E2034" s="9"/>
    </row>
    <row r="2035" spans="3:5">
      <c r="E2035" s="9"/>
    </row>
    <row r="2036" spans="3:5">
      <c r="E2036" s="9"/>
    </row>
    <row r="2037" spans="3:5">
      <c r="E2037" s="9"/>
    </row>
    <row r="2038" spans="3:5">
      <c r="E2038" s="9"/>
    </row>
    <row r="2039" spans="3:5">
      <c r="E2039" s="9"/>
    </row>
    <row r="2040" spans="3:5">
      <c r="E2040" s="9"/>
    </row>
    <row r="2041" spans="3:5">
      <c r="E2041" s="9"/>
    </row>
    <row r="2042" spans="3:5">
      <c r="E2042" s="9"/>
    </row>
    <row r="2043" spans="3:5">
      <c r="E2043" s="9"/>
    </row>
    <row r="2044" spans="3:5">
      <c r="E2044" s="9"/>
    </row>
    <row r="2045" spans="3:5">
      <c r="E2045" s="9"/>
    </row>
    <row r="2046" spans="3:5">
      <c r="E2046" s="9"/>
    </row>
    <row r="2047" spans="3:5">
      <c r="E2047" s="9"/>
    </row>
    <row r="2048" spans="3:5">
      <c r="E2048" s="9"/>
    </row>
    <row r="2049" spans="5:5">
      <c r="E2049" s="9"/>
    </row>
    <row r="2050" spans="5:5">
      <c r="E2050" s="9"/>
    </row>
    <row r="2051" spans="5:5">
      <c r="E2051" s="9"/>
    </row>
    <row r="2052" spans="5:5">
      <c r="E2052" s="9"/>
    </row>
    <row r="2053" spans="5:5">
      <c r="E2053" s="9"/>
    </row>
    <row r="2054" spans="5:5">
      <c r="E2054" s="9"/>
    </row>
    <row r="2055" spans="5:5">
      <c r="E2055" s="9"/>
    </row>
    <row r="2056" spans="5:5">
      <c r="E2056" s="9"/>
    </row>
    <row r="2057" spans="5:5">
      <c r="E2057" s="9"/>
    </row>
    <row r="2058" spans="5:5">
      <c r="E2058" s="9"/>
    </row>
    <row r="2059" spans="5:5">
      <c r="E2059" s="9"/>
    </row>
    <row r="2060" spans="5:5">
      <c r="E2060" s="9"/>
    </row>
    <row r="2061" spans="5:5">
      <c r="E2061" s="9"/>
    </row>
    <row r="2062" spans="5:5">
      <c r="E2062" s="9"/>
    </row>
    <row r="2063" spans="5:5">
      <c r="E2063" s="9"/>
    </row>
    <row r="2064" spans="5:5">
      <c r="E2064" s="9"/>
    </row>
    <row r="2065" spans="5:5">
      <c r="E2065" s="9"/>
    </row>
    <row r="2066" spans="5:5">
      <c r="E2066" s="9"/>
    </row>
    <row r="2067" spans="5:5">
      <c r="E2067" s="9"/>
    </row>
    <row r="2068" spans="5:5">
      <c r="E2068" s="9"/>
    </row>
    <row r="2069" spans="5:5">
      <c r="E2069" s="9"/>
    </row>
    <row r="2070" spans="5:5">
      <c r="E2070" s="9"/>
    </row>
    <row r="2071" spans="5:5">
      <c r="E2071" s="9"/>
    </row>
    <row r="2072" spans="5:5">
      <c r="E2072" s="9"/>
    </row>
    <row r="2073" spans="5:5">
      <c r="E2073" s="9"/>
    </row>
    <row r="2074" spans="5:5">
      <c r="E2074" s="9"/>
    </row>
    <row r="2075" spans="5:5">
      <c r="E2075" s="9"/>
    </row>
    <row r="2076" spans="5:5">
      <c r="E2076" s="9"/>
    </row>
    <row r="2077" spans="5:5">
      <c r="E2077" s="9"/>
    </row>
    <row r="2078" spans="5:5">
      <c r="E2078" s="9"/>
    </row>
    <row r="2079" spans="5:5">
      <c r="E2079" s="9"/>
    </row>
    <row r="2080" spans="5:5">
      <c r="E2080" s="9"/>
    </row>
    <row r="2081" spans="3:5">
      <c r="E2081" s="9"/>
    </row>
    <row r="2082" spans="3:5">
      <c r="E2082" s="9"/>
    </row>
    <row r="2083" spans="3:5">
      <c r="E2083" s="9"/>
    </row>
    <row r="2084" spans="3:5">
      <c r="E2084" s="9"/>
    </row>
    <row r="2085" spans="3:5">
      <c r="E2085" s="9"/>
    </row>
    <row r="2086" spans="3:5">
      <c r="E2086" s="9"/>
    </row>
    <row r="2087" spans="3:5">
      <c r="E2087" s="9"/>
    </row>
    <row r="2088" spans="3:5">
      <c r="E2088" s="9"/>
    </row>
    <row r="2089" spans="3:5">
      <c r="E2089" s="9"/>
    </row>
    <row r="2090" spans="3:5">
      <c r="E2090" s="9"/>
    </row>
    <row r="2091" spans="3:5">
      <c r="E2091" s="9"/>
    </row>
    <row r="2092" spans="3:5">
      <c r="E2092" s="9"/>
    </row>
    <row r="2093" spans="3:5">
      <c r="E2093" s="9"/>
    </row>
    <row r="2094" spans="3:5">
      <c r="C2094" s="21"/>
      <c r="D2094" s="21"/>
      <c r="E2094" s="9"/>
    </row>
    <row r="2095" spans="3:5">
      <c r="E2095" s="9"/>
    </row>
    <row r="2096" spans="3:5">
      <c r="E2096" s="9"/>
    </row>
    <row r="2097" spans="5:5">
      <c r="E2097" s="9"/>
    </row>
    <row r="2098" spans="5:5">
      <c r="E2098" s="9"/>
    </row>
    <row r="2099" spans="5:5">
      <c r="E2099" s="9"/>
    </row>
    <row r="2100" spans="5:5">
      <c r="E2100" s="9"/>
    </row>
    <row r="2101" spans="5:5">
      <c r="E2101" s="9"/>
    </row>
    <row r="2102" spans="5:5">
      <c r="E2102" s="9"/>
    </row>
    <row r="2103" spans="5:5">
      <c r="E2103" s="9"/>
    </row>
    <row r="2104" spans="5:5">
      <c r="E2104" s="9"/>
    </row>
    <row r="2105" spans="5:5">
      <c r="E2105" s="9"/>
    </row>
    <row r="2106" spans="5:5">
      <c r="E2106" s="9"/>
    </row>
    <row r="2107" spans="5:5">
      <c r="E2107" s="9"/>
    </row>
    <row r="2108" spans="5:5">
      <c r="E2108" s="9"/>
    </row>
    <row r="2109" spans="5:5">
      <c r="E2109" s="9"/>
    </row>
    <row r="2110" spans="5:5">
      <c r="E2110" s="9"/>
    </row>
    <row r="2111" spans="5:5">
      <c r="E2111" s="9"/>
    </row>
    <row r="2112" spans="5:5">
      <c r="E2112" s="9"/>
    </row>
    <row r="2113" spans="5:5">
      <c r="E2113" s="9"/>
    </row>
    <row r="2114" spans="5:5">
      <c r="E2114" s="9"/>
    </row>
    <row r="2115" spans="5:5">
      <c r="E2115" s="9"/>
    </row>
    <row r="2116" spans="5:5">
      <c r="E2116" s="9"/>
    </row>
    <row r="2117" spans="5:5">
      <c r="E2117" s="9"/>
    </row>
    <row r="2118" spans="5:5">
      <c r="E2118" s="9"/>
    </row>
    <row r="2119" spans="5:5">
      <c r="E2119" s="9"/>
    </row>
    <row r="2120" spans="5:5">
      <c r="E2120" s="9"/>
    </row>
    <row r="2121" spans="5:5">
      <c r="E2121" s="9"/>
    </row>
    <row r="2122" spans="5:5">
      <c r="E2122" s="9"/>
    </row>
    <row r="2123" spans="5:5">
      <c r="E2123" s="9"/>
    </row>
    <row r="2124" spans="5:5">
      <c r="E2124" s="9"/>
    </row>
    <row r="2125" spans="5:5">
      <c r="E2125" s="9"/>
    </row>
    <row r="2126" spans="5:5">
      <c r="E2126" s="9"/>
    </row>
    <row r="2127" spans="5:5">
      <c r="E2127" s="9"/>
    </row>
    <row r="2128" spans="5:5">
      <c r="E2128" s="9"/>
    </row>
    <row r="2129" spans="3:5">
      <c r="E2129" s="9"/>
    </row>
    <row r="2130" spans="3:5">
      <c r="E2130" s="9"/>
    </row>
    <row r="2131" spans="3:5">
      <c r="E2131" s="9"/>
    </row>
    <row r="2132" spans="3:5">
      <c r="E2132" s="9"/>
    </row>
    <row r="2133" spans="3:5">
      <c r="E2133" s="9"/>
    </row>
    <row r="2134" spans="3:5">
      <c r="E2134" s="9"/>
    </row>
    <row r="2135" spans="3:5">
      <c r="E2135" s="9"/>
    </row>
    <row r="2136" spans="3:5">
      <c r="E2136" s="9"/>
    </row>
    <row r="2137" spans="3:5">
      <c r="E2137" s="9"/>
    </row>
    <row r="2138" spans="3:5">
      <c r="E2138" s="9"/>
    </row>
    <row r="2139" spans="3:5">
      <c r="E2139" s="9"/>
    </row>
    <row r="2140" spans="3:5">
      <c r="E2140" s="9"/>
    </row>
    <row r="2141" spans="3:5">
      <c r="E2141" s="9"/>
    </row>
    <row r="2142" spans="3:5">
      <c r="E2142" s="9"/>
    </row>
    <row r="2143" spans="3:5">
      <c r="C2143" s="21"/>
      <c r="D2143" s="21"/>
      <c r="E2143" s="9"/>
    </row>
    <row r="2144" spans="3:5">
      <c r="E2144" s="9"/>
    </row>
    <row r="2145" spans="5:5">
      <c r="E2145" s="9"/>
    </row>
    <row r="2146" spans="5:5">
      <c r="E2146" s="9"/>
    </row>
    <row r="2147" spans="5:5">
      <c r="E2147" s="9"/>
    </row>
    <row r="2148" spans="5:5">
      <c r="E2148" s="9"/>
    </row>
    <row r="2149" spans="5:5">
      <c r="E2149" s="9"/>
    </row>
    <row r="2150" spans="5:5">
      <c r="E2150" s="9"/>
    </row>
    <row r="2151" spans="5:5">
      <c r="E2151" s="9"/>
    </row>
    <row r="2152" spans="5:5">
      <c r="E2152" s="9"/>
    </row>
    <row r="2153" spans="5:5">
      <c r="E2153" s="9"/>
    </row>
    <row r="2154" spans="5:5">
      <c r="E2154" s="9"/>
    </row>
    <row r="2155" spans="5:5">
      <c r="E2155" s="9"/>
    </row>
    <row r="2156" spans="5:5">
      <c r="E2156" s="9"/>
    </row>
    <row r="2157" spans="5:5">
      <c r="E2157" s="9"/>
    </row>
    <row r="2158" spans="5:5">
      <c r="E2158" s="9"/>
    </row>
    <row r="2159" spans="5:5">
      <c r="E2159" s="9"/>
    </row>
    <row r="2160" spans="5:5">
      <c r="E2160" s="9"/>
    </row>
    <row r="2161" spans="5:5">
      <c r="E2161" s="9"/>
    </row>
    <row r="2162" spans="5:5">
      <c r="E2162" s="9"/>
    </row>
    <row r="2163" spans="5:5">
      <c r="E2163" s="9"/>
    </row>
    <row r="2164" spans="5:5">
      <c r="E2164" s="9"/>
    </row>
    <row r="2165" spans="5:5">
      <c r="E2165" s="9"/>
    </row>
    <row r="2166" spans="5:5">
      <c r="E2166" s="9"/>
    </row>
    <row r="2167" spans="5:5">
      <c r="E2167" s="9"/>
    </row>
    <row r="2168" spans="5:5">
      <c r="E2168" s="9"/>
    </row>
    <row r="2169" spans="5:5">
      <c r="E2169" s="9"/>
    </row>
    <row r="2170" spans="5:5">
      <c r="E2170" s="9"/>
    </row>
    <row r="2171" spans="5:5">
      <c r="E2171" s="9"/>
    </row>
    <row r="2172" spans="5:5">
      <c r="E2172" s="9"/>
    </row>
    <row r="2173" spans="5:5">
      <c r="E2173" s="9"/>
    </row>
    <row r="2174" spans="5:5">
      <c r="E2174" s="9"/>
    </row>
    <row r="2175" spans="5:5">
      <c r="E2175" s="9"/>
    </row>
    <row r="2176" spans="5:5">
      <c r="E2176" s="9"/>
    </row>
    <row r="2177" spans="5:5">
      <c r="E2177" s="9"/>
    </row>
    <row r="2178" spans="5:5">
      <c r="E2178" s="9"/>
    </row>
    <row r="2179" spans="5:5">
      <c r="E2179" s="9"/>
    </row>
    <row r="2180" spans="5:5">
      <c r="E2180" s="9"/>
    </row>
    <row r="2181" spans="5:5">
      <c r="E2181" s="9"/>
    </row>
    <row r="2182" spans="5:5">
      <c r="E2182" s="9"/>
    </row>
    <row r="2183" spans="5:5">
      <c r="E2183" s="9"/>
    </row>
    <row r="2184" spans="5:5">
      <c r="E2184" s="9"/>
    </row>
    <row r="2185" spans="5:5">
      <c r="E2185" s="9"/>
    </row>
    <row r="2186" spans="5:5">
      <c r="E2186" s="9"/>
    </row>
    <row r="2187" spans="5:5">
      <c r="E2187" s="9"/>
    </row>
    <row r="2188" spans="5:5">
      <c r="E2188" s="9"/>
    </row>
    <row r="2189" spans="5:5">
      <c r="E2189" s="9"/>
    </row>
    <row r="2190" spans="5:5">
      <c r="E2190" s="9"/>
    </row>
    <row r="2191" spans="5:5">
      <c r="E2191" s="9"/>
    </row>
    <row r="2192" spans="5:5">
      <c r="E2192" s="9"/>
    </row>
    <row r="2193" spans="5:5">
      <c r="E2193" s="9"/>
    </row>
    <row r="2194" spans="5:5">
      <c r="E2194" s="9"/>
    </row>
    <row r="2195" spans="5:5">
      <c r="E2195" s="9"/>
    </row>
    <row r="2196" spans="5:5">
      <c r="E2196" s="9"/>
    </row>
    <row r="2197" spans="5:5">
      <c r="E2197" s="9"/>
    </row>
    <row r="2198" spans="5:5">
      <c r="E2198" s="9"/>
    </row>
    <row r="2199" spans="5:5">
      <c r="E2199" s="9"/>
    </row>
    <row r="2200" spans="5:5">
      <c r="E2200" s="9"/>
    </row>
    <row r="2201" spans="5:5">
      <c r="E2201" s="9"/>
    </row>
    <row r="2202" spans="5:5">
      <c r="E2202" s="9"/>
    </row>
    <row r="2203" spans="5:5">
      <c r="E2203" s="9"/>
    </row>
    <row r="2204" spans="5:5">
      <c r="E2204" s="9"/>
    </row>
    <row r="2205" spans="5:5">
      <c r="E2205" s="9"/>
    </row>
    <row r="2206" spans="5:5">
      <c r="E2206" s="9"/>
    </row>
    <row r="2207" spans="5:5">
      <c r="E2207" s="9"/>
    </row>
    <row r="2208" spans="5:5">
      <c r="E2208" s="9"/>
    </row>
    <row r="2209" spans="3:5">
      <c r="E2209" s="9"/>
    </row>
    <row r="2210" spans="3:5">
      <c r="C2210" s="21"/>
      <c r="D2210" s="21"/>
      <c r="E2210" s="9"/>
    </row>
    <row r="2211" spans="3:5">
      <c r="E2211" s="9"/>
    </row>
    <row r="2212" spans="3:5">
      <c r="E2212" s="9"/>
    </row>
    <row r="2213" spans="3:5">
      <c r="E2213" s="9"/>
    </row>
    <row r="2214" spans="3:5">
      <c r="E2214" s="9"/>
    </row>
    <row r="2215" spans="3:5">
      <c r="E2215" s="9"/>
    </row>
    <row r="2216" spans="3:5">
      <c r="E2216" s="9"/>
    </row>
    <row r="2217" spans="3:5">
      <c r="E2217" s="9"/>
    </row>
    <row r="2218" spans="3:5">
      <c r="E2218" s="9"/>
    </row>
    <row r="2219" spans="3:5">
      <c r="E2219" s="9"/>
    </row>
    <row r="2220" spans="3:5">
      <c r="E2220" s="9"/>
    </row>
    <row r="2221" spans="3:5">
      <c r="E2221" s="9"/>
    </row>
    <row r="2222" spans="3:5">
      <c r="E2222" s="9"/>
    </row>
    <row r="2223" spans="3:5">
      <c r="E2223" s="9"/>
    </row>
    <row r="2224" spans="3:5">
      <c r="E2224" s="9"/>
    </row>
    <row r="2225" spans="5:5">
      <c r="E2225" s="9"/>
    </row>
    <row r="2226" spans="5:5">
      <c r="E2226" s="9"/>
    </row>
    <row r="2227" spans="5:5">
      <c r="E2227" s="9"/>
    </row>
    <row r="2228" spans="5:5">
      <c r="E2228" s="9"/>
    </row>
    <row r="2229" spans="5:5">
      <c r="E2229" s="9"/>
    </row>
    <row r="2230" spans="5:5">
      <c r="E2230" s="9"/>
    </row>
    <row r="2231" spans="5:5">
      <c r="E2231" s="9"/>
    </row>
    <row r="2232" spans="5:5">
      <c r="E2232" s="9"/>
    </row>
    <row r="2233" spans="5:5">
      <c r="E2233" s="9"/>
    </row>
    <row r="2234" spans="5:5">
      <c r="E2234" s="9"/>
    </row>
    <row r="2235" spans="5:5">
      <c r="E2235" s="9"/>
    </row>
    <row r="2236" spans="5:5">
      <c r="E2236" s="9"/>
    </row>
    <row r="2237" spans="5:5">
      <c r="E2237" s="9"/>
    </row>
    <row r="2238" spans="5:5">
      <c r="E2238" s="9"/>
    </row>
    <row r="2239" spans="5:5">
      <c r="E2239" s="9"/>
    </row>
    <row r="2240" spans="5:5">
      <c r="E2240" s="9"/>
    </row>
    <row r="2241" spans="3:5">
      <c r="E2241" s="9"/>
    </row>
    <row r="2242" spans="3:5">
      <c r="E2242" s="9"/>
    </row>
    <row r="2243" spans="3:5">
      <c r="E2243" s="9"/>
    </row>
    <row r="2244" spans="3:5">
      <c r="E2244" s="9"/>
    </row>
    <row r="2245" spans="3:5">
      <c r="E2245" s="9"/>
    </row>
    <row r="2246" spans="3:5">
      <c r="E2246" s="9"/>
    </row>
    <row r="2247" spans="3:5">
      <c r="E2247" s="9"/>
    </row>
    <row r="2248" spans="3:5">
      <c r="E2248" s="9"/>
    </row>
    <row r="2249" spans="3:5">
      <c r="E2249" s="9"/>
    </row>
    <row r="2250" spans="3:5">
      <c r="E2250" s="9"/>
    </row>
    <row r="2251" spans="3:5">
      <c r="E2251" s="9"/>
    </row>
    <row r="2252" spans="3:5">
      <c r="E2252" s="9"/>
    </row>
    <row r="2253" spans="3:5">
      <c r="E2253" s="9"/>
    </row>
    <row r="2254" spans="3:5">
      <c r="C2254" s="21"/>
      <c r="D2254" s="21"/>
      <c r="E2254" s="9"/>
    </row>
    <row r="2255" spans="3:5">
      <c r="E2255" s="9"/>
    </row>
    <row r="2256" spans="3:5">
      <c r="E2256" s="9"/>
    </row>
    <row r="2257" spans="5:5">
      <c r="E2257" s="9"/>
    </row>
    <row r="2258" spans="5:5">
      <c r="E2258" s="9"/>
    </row>
    <row r="2259" spans="5:5">
      <c r="E2259" s="9"/>
    </row>
    <row r="2260" spans="5:5">
      <c r="E2260" s="9"/>
    </row>
    <row r="2261" spans="5:5">
      <c r="E2261" s="9"/>
    </row>
    <row r="2262" spans="5:5">
      <c r="E2262" s="9"/>
    </row>
    <row r="2263" spans="5:5">
      <c r="E2263" s="9"/>
    </row>
    <row r="2264" spans="5:5">
      <c r="E2264" s="9"/>
    </row>
    <row r="2265" spans="5:5">
      <c r="E2265" s="9"/>
    </row>
    <row r="2266" spans="5:5">
      <c r="E2266" s="9"/>
    </row>
    <row r="2267" spans="5:5">
      <c r="E2267" s="9"/>
    </row>
    <row r="2268" spans="5:5">
      <c r="E2268" s="9"/>
    </row>
    <row r="2269" spans="5:5">
      <c r="E2269" s="9"/>
    </row>
    <row r="2270" spans="5:5">
      <c r="E2270" s="9"/>
    </row>
    <row r="2271" spans="5:5">
      <c r="E2271" s="9"/>
    </row>
    <row r="2272" spans="5:5">
      <c r="E2272" s="9"/>
    </row>
    <row r="2273" spans="5:5">
      <c r="E2273" s="9"/>
    </row>
    <row r="2274" spans="5:5">
      <c r="E2274" s="9"/>
    </row>
    <row r="2275" spans="5:5">
      <c r="E2275" s="9"/>
    </row>
    <row r="2276" spans="5:5">
      <c r="E2276" s="9"/>
    </row>
    <row r="2277" spans="5:5">
      <c r="E2277" s="9"/>
    </row>
    <row r="2278" spans="5:5">
      <c r="E2278" s="9"/>
    </row>
    <row r="2279" spans="5:5">
      <c r="E2279" s="9"/>
    </row>
    <row r="2280" spans="5:5">
      <c r="E2280" s="9"/>
    </row>
    <row r="2281" spans="5:5">
      <c r="E2281" s="9"/>
    </row>
    <row r="2282" spans="5:5">
      <c r="E2282" s="9"/>
    </row>
    <row r="2283" spans="5:5">
      <c r="E2283" s="9"/>
    </row>
    <row r="2284" spans="5:5">
      <c r="E2284" s="9"/>
    </row>
    <row r="2285" spans="5:5">
      <c r="E2285" s="9"/>
    </row>
    <row r="2286" spans="5:5">
      <c r="E2286" s="9"/>
    </row>
    <row r="2287" spans="5:5">
      <c r="E2287" s="9"/>
    </row>
    <row r="2288" spans="5:5">
      <c r="E2288" s="9"/>
    </row>
    <row r="2289" spans="5:5">
      <c r="E2289" s="9"/>
    </row>
    <row r="2290" spans="5:5">
      <c r="E2290" s="9"/>
    </row>
    <row r="2291" spans="5:5">
      <c r="E2291" s="9"/>
    </row>
    <row r="2292" spans="5:5">
      <c r="E2292" s="9"/>
    </row>
    <row r="2293" spans="5:5">
      <c r="E2293" s="9"/>
    </row>
    <row r="2294" spans="5:5">
      <c r="E2294" s="9"/>
    </row>
    <row r="2295" spans="5:5">
      <c r="E2295" s="9"/>
    </row>
    <row r="2296" spans="5:5">
      <c r="E2296" s="9"/>
    </row>
    <row r="2297" spans="5:5">
      <c r="E2297" s="9"/>
    </row>
    <row r="2298" spans="5:5">
      <c r="E2298" s="9"/>
    </row>
    <row r="2299" spans="5:5">
      <c r="E2299" s="9"/>
    </row>
    <row r="2300" spans="5:5">
      <c r="E2300" s="9"/>
    </row>
    <row r="2301" spans="5:5">
      <c r="E2301" s="9"/>
    </row>
    <row r="2302" spans="5:5">
      <c r="E2302" s="9"/>
    </row>
    <row r="2303" spans="5:5">
      <c r="E2303" s="9"/>
    </row>
    <row r="2304" spans="5:5">
      <c r="E2304" s="9"/>
    </row>
    <row r="2305" spans="5:5">
      <c r="E2305" s="9"/>
    </row>
    <row r="2306" spans="5:5">
      <c r="E2306" s="9"/>
    </row>
    <row r="2307" spans="5:5">
      <c r="E2307" s="9"/>
    </row>
    <row r="2308" spans="5:5">
      <c r="E2308" s="9"/>
    </row>
    <row r="2309" spans="5:5">
      <c r="E2309" s="9"/>
    </row>
    <row r="2310" spans="5:5">
      <c r="E2310" s="9"/>
    </row>
    <row r="2311" spans="5:5">
      <c r="E2311" s="9"/>
    </row>
    <row r="2312" spans="5:5">
      <c r="E2312" s="9"/>
    </row>
    <row r="2313" spans="5:5">
      <c r="E2313" s="9"/>
    </row>
    <row r="2314" spans="5:5">
      <c r="E2314" s="9"/>
    </row>
    <row r="2315" spans="5:5">
      <c r="E2315" s="9"/>
    </row>
    <row r="2316" spans="5:5">
      <c r="E2316" s="9"/>
    </row>
    <row r="2317" spans="5:5">
      <c r="E2317" s="9"/>
    </row>
    <row r="2318" spans="5:5">
      <c r="E2318" s="9"/>
    </row>
    <row r="2319" spans="5:5">
      <c r="E2319" s="9"/>
    </row>
    <row r="2320" spans="5:5">
      <c r="E2320" s="9"/>
    </row>
    <row r="2321" spans="5:5">
      <c r="E2321" s="9"/>
    </row>
    <row r="2322" spans="5:5">
      <c r="E2322" s="9"/>
    </row>
    <row r="2323" spans="5:5">
      <c r="E2323" s="9"/>
    </row>
    <row r="2324" spans="5:5">
      <c r="E2324" s="9"/>
    </row>
    <row r="2325" spans="5:5">
      <c r="E2325" s="9"/>
    </row>
    <row r="2326" spans="5:5">
      <c r="E2326" s="9"/>
    </row>
    <row r="2327" spans="5:5">
      <c r="E2327" s="9"/>
    </row>
    <row r="2328" spans="5:5">
      <c r="E2328" s="9"/>
    </row>
    <row r="2329" spans="5:5">
      <c r="E2329" s="9"/>
    </row>
    <row r="2330" spans="5:5">
      <c r="E2330" s="9"/>
    </row>
    <row r="2331" spans="5:5">
      <c r="E2331" s="9"/>
    </row>
    <row r="2332" spans="5:5">
      <c r="E2332" s="9"/>
    </row>
    <row r="2333" spans="5:5">
      <c r="E2333" s="9"/>
    </row>
    <row r="2334" spans="5:5">
      <c r="E2334" s="9"/>
    </row>
    <row r="2335" spans="5:5">
      <c r="E2335" s="9"/>
    </row>
    <row r="2336" spans="5:5">
      <c r="E2336" s="9"/>
    </row>
    <row r="2337" spans="5:5">
      <c r="E2337" s="9"/>
    </row>
    <row r="2338" spans="5:5">
      <c r="E2338" s="9"/>
    </row>
    <row r="2339" spans="5:5">
      <c r="E2339" s="9"/>
    </row>
    <row r="2340" spans="5:5">
      <c r="E2340" s="9"/>
    </row>
    <row r="2341" spans="5:5">
      <c r="E2341" s="9"/>
    </row>
    <row r="2342" spans="5:5">
      <c r="E2342" s="9"/>
    </row>
    <row r="2343" spans="5:5">
      <c r="E2343" s="9"/>
    </row>
    <row r="2344" spans="5:5">
      <c r="E2344" s="9"/>
    </row>
    <row r="2345" spans="5:5">
      <c r="E2345" s="9"/>
    </row>
    <row r="2346" spans="5:5">
      <c r="E2346" s="9"/>
    </row>
    <row r="2347" spans="5:5">
      <c r="E2347" s="9"/>
    </row>
    <row r="2348" spans="5:5">
      <c r="E2348" s="9"/>
    </row>
    <row r="2349" spans="5:5">
      <c r="E2349" s="9"/>
    </row>
    <row r="2350" spans="5:5">
      <c r="E2350" s="9"/>
    </row>
    <row r="2351" spans="5:5">
      <c r="E2351" s="9"/>
    </row>
    <row r="2352" spans="5:5">
      <c r="E2352" s="9"/>
    </row>
    <row r="2353" spans="5:5">
      <c r="E2353" s="9"/>
    </row>
    <row r="2354" spans="5:5">
      <c r="E2354" s="9"/>
    </row>
    <row r="2355" spans="5:5">
      <c r="E2355" s="9"/>
    </row>
    <row r="2356" spans="5:5">
      <c r="E2356" s="9"/>
    </row>
    <row r="2357" spans="5:5">
      <c r="E2357" s="9"/>
    </row>
    <row r="2358" spans="5:5">
      <c r="E2358" s="9"/>
    </row>
    <row r="2359" spans="5:5">
      <c r="E2359" s="9"/>
    </row>
    <row r="2360" spans="5:5">
      <c r="E2360" s="9"/>
    </row>
    <row r="2361" spans="5:5">
      <c r="E2361" s="9"/>
    </row>
    <row r="2362" spans="5:5">
      <c r="E2362" s="9"/>
    </row>
    <row r="2363" spans="5:5">
      <c r="E2363" s="9"/>
    </row>
    <row r="2364" spans="5:5">
      <c r="E2364" s="9"/>
    </row>
    <row r="2365" spans="5:5">
      <c r="E2365" s="9"/>
    </row>
    <row r="2366" spans="5:5">
      <c r="E2366" s="9"/>
    </row>
    <row r="2367" spans="5:5">
      <c r="E2367" s="9"/>
    </row>
    <row r="2368" spans="5:5">
      <c r="E2368" s="9"/>
    </row>
    <row r="2369" spans="3:5">
      <c r="E2369" s="9"/>
    </row>
    <row r="2370" spans="3:5">
      <c r="E2370" s="9"/>
    </row>
    <row r="2371" spans="3:5">
      <c r="E2371" s="9"/>
    </row>
    <row r="2372" spans="3:5">
      <c r="E2372" s="9"/>
    </row>
    <row r="2373" spans="3:5">
      <c r="E2373" s="9"/>
    </row>
    <row r="2374" spans="3:5">
      <c r="E2374" s="9"/>
    </row>
    <row r="2375" spans="3:5">
      <c r="E2375" s="9"/>
    </row>
    <row r="2376" spans="3:5">
      <c r="C2376" s="21"/>
      <c r="D2376" s="21"/>
      <c r="E2376" s="9"/>
    </row>
    <row r="2377" spans="3:5">
      <c r="E2377" s="9"/>
    </row>
    <row r="2378" spans="3:5">
      <c r="E2378" s="9"/>
    </row>
    <row r="2379" spans="3:5">
      <c r="E2379" s="9"/>
    </row>
    <row r="2380" spans="3:5">
      <c r="E2380" s="9"/>
    </row>
    <row r="2381" spans="3:5">
      <c r="E2381" s="9"/>
    </row>
    <row r="2382" spans="3:5">
      <c r="E2382" s="9"/>
    </row>
    <row r="2383" spans="3:5">
      <c r="E2383" s="9"/>
    </row>
    <row r="2384" spans="3:5">
      <c r="E2384" s="9"/>
    </row>
    <row r="2385" spans="3:5">
      <c r="E2385" s="9"/>
    </row>
    <row r="2386" spans="3:5">
      <c r="E2386" s="9"/>
    </row>
    <row r="2387" spans="3:5">
      <c r="E2387" s="9"/>
    </row>
    <row r="2388" spans="3:5">
      <c r="E2388" s="9"/>
    </row>
    <row r="2389" spans="3:5">
      <c r="E2389" s="9"/>
    </row>
    <row r="2390" spans="3:5">
      <c r="E2390" s="9"/>
    </row>
    <row r="2391" spans="3:5">
      <c r="E2391" s="9"/>
    </row>
    <row r="2392" spans="3:5">
      <c r="E2392" s="9"/>
    </row>
    <row r="2393" spans="3:5">
      <c r="E2393" s="9"/>
    </row>
    <row r="2394" spans="3:5">
      <c r="E2394" s="9"/>
    </row>
    <row r="2395" spans="3:5">
      <c r="E2395" s="9"/>
    </row>
    <row r="2396" spans="3:5">
      <c r="E2396" s="9"/>
    </row>
    <row r="2397" spans="3:5">
      <c r="E2397" s="9"/>
    </row>
    <row r="2398" spans="3:5">
      <c r="C2398" s="21"/>
      <c r="D2398" s="21"/>
      <c r="E2398" s="9"/>
    </row>
    <row r="2399" spans="3:5">
      <c r="E2399" s="9"/>
    </row>
    <row r="2400" spans="3:5">
      <c r="E2400" s="9"/>
    </row>
    <row r="2401" spans="5:5">
      <c r="E2401" s="9"/>
    </row>
    <row r="2402" spans="5:5">
      <c r="E2402" s="9"/>
    </row>
    <row r="2403" spans="5:5">
      <c r="E2403" s="9"/>
    </row>
    <row r="2404" spans="5:5">
      <c r="E2404" s="9"/>
    </row>
    <row r="2405" spans="5:5">
      <c r="E2405" s="9"/>
    </row>
    <row r="2406" spans="5:5">
      <c r="E2406" s="9"/>
    </row>
    <row r="2407" spans="5:5">
      <c r="E2407" s="9"/>
    </row>
    <row r="2408" spans="5:5">
      <c r="E2408" s="9"/>
    </row>
    <row r="2409" spans="5:5">
      <c r="E2409" s="9"/>
    </row>
    <row r="2410" spans="5:5">
      <c r="E2410" s="9"/>
    </row>
    <row r="2411" spans="5:5">
      <c r="E2411" s="9"/>
    </row>
    <row r="2412" spans="5:5">
      <c r="E2412" s="9"/>
    </row>
    <row r="2413" spans="5:5">
      <c r="E2413" s="9"/>
    </row>
    <row r="2414" spans="5:5">
      <c r="E2414" s="9"/>
    </row>
    <row r="2415" spans="5:5">
      <c r="E2415" s="9"/>
    </row>
    <row r="2416" spans="5:5">
      <c r="E2416" s="9"/>
    </row>
    <row r="2417" spans="5:5">
      <c r="E2417" s="9"/>
    </row>
    <row r="2418" spans="5:5">
      <c r="E2418" s="9"/>
    </row>
    <row r="2419" spans="5:5">
      <c r="E2419" s="9"/>
    </row>
    <row r="2420" spans="5:5">
      <c r="E2420" s="9"/>
    </row>
    <row r="2421" spans="5:5">
      <c r="E2421" s="9"/>
    </row>
    <row r="2422" spans="5:5">
      <c r="E2422" s="9"/>
    </row>
    <row r="2423" spans="5:5">
      <c r="E2423" s="9"/>
    </row>
    <row r="2424" spans="5:5">
      <c r="E2424" s="9"/>
    </row>
    <row r="2425" spans="5:5">
      <c r="E2425" s="9"/>
    </row>
    <row r="2426" spans="5:5">
      <c r="E2426" s="9"/>
    </row>
    <row r="2427" spans="5:5">
      <c r="E2427" s="9"/>
    </row>
    <row r="2428" spans="5:5">
      <c r="E2428" s="9"/>
    </row>
    <row r="2429" spans="5:5">
      <c r="E2429" s="9"/>
    </row>
    <row r="2430" spans="5:5">
      <c r="E2430" s="9"/>
    </row>
    <row r="2431" spans="5:5">
      <c r="E2431" s="9"/>
    </row>
    <row r="2432" spans="5:5">
      <c r="E2432" s="9"/>
    </row>
    <row r="2433" spans="5:5">
      <c r="E2433" s="9"/>
    </row>
    <row r="2434" spans="5:5">
      <c r="E2434" s="9"/>
    </row>
    <row r="2435" spans="5:5">
      <c r="E2435" s="9"/>
    </row>
    <row r="2436" spans="5:5">
      <c r="E2436" s="9"/>
    </row>
    <row r="2437" spans="5:5">
      <c r="E2437" s="9"/>
    </row>
    <row r="2438" spans="5:5">
      <c r="E2438" s="9"/>
    </row>
    <row r="2439" spans="5:5">
      <c r="E2439" s="9"/>
    </row>
    <row r="2440" spans="5:5">
      <c r="E2440" s="9"/>
    </row>
    <row r="2441" spans="5:5">
      <c r="E2441" s="9"/>
    </row>
    <row r="2442" spans="5:5">
      <c r="E2442" s="9"/>
    </row>
    <row r="2443" spans="5:5">
      <c r="E2443" s="9"/>
    </row>
    <row r="2444" spans="5:5">
      <c r="E2444" s="9"/>
    </row>
    <row r="2445" spans="5:5">
      <c r="E2445" s="9"/>
    </row>
    <row r="2446" spans="5:5">
      <c r="E2446" s="9"/>
    </row>
    <row r="2447" spans="5:5">
      <c r="E2447" s="9"/>
    </row>
    <row r="2448" spans="5:5">
      <c r="E2448" s="9"/>
    </row>
    <row r="2449" spans="5:5">
      <c r="E2449" s="9"/>
    </row>
    <row r="2450" spans="5:5">
      <c r="E2450" s="9"/>
    </row>
    <row r="2451" spans="5:5">
      <c r="E2451" s="9"/>
    </row>
    <row r="2452" spans="5:5">
      <c r="E2452" s="9"/>
    </row>
    <row r="2453" spans="5:5">
      <c r="E2453" s="9"/>
    </row>
    <row r="2454" spans="5:5">
      <c r="E2454" s="9"/>
    </row>
    <row r="2455" spans="5:5">
      <c r="E2455" s="9"/>
    </row>
    <row r="2456" spans="5:5">
      <c r="E2456" s="9"/>
    </row>
    <row r="2457" spans="5:5">
      <c r="E2457" s="9"/>
    </row>
    <row r="2458" spans="5:5">
      <c r="E2458" s="9"/>
    </row>
    <row r="2459" spans="5:5">
      <c r="E2459" s="9"/>
    </row>
    <row r="2460" spans="5:5">
      <c r="E2460" s="9"/>
    </row>
    <row r="2461" spans="5:5">
      <c r="E2461" s="9"/>
    </row>
    <row r="2462" spans="5:5">
      <c r="E2462" s="9"/>
    </row>
    <row r="2463" spans="5:5">
      <c r="E2463" s="9"/>
    </row>
    <row r="2464" spans="5:5">
      <c r="E2464" s="9"/>
    </row>
    <row r="2465" spans="3:5">
      <c r="E2465" s="9"/>
    </row>
    <row r="2466" spans="3:5">
      <c r="E2466" s="9"/>
    </row>
    <row r="2467" spans="3:5">
      <c r="E2467" s="9"/>
    </row>
    <row r="2468" spans="3:5">
      <c r="E2468" s="9"/>
    </row>
    <row r="2469" spans="3:5">
      <c r="E2469" s="9"/>
    </row>
    <row r="2470" spans="3:5">
      <c r="E2470" s="9"/>
    </row>
    <row r="2471" spans="3:5">
      <c r="E2471" s="9"/>
    </row>
    <row r="2472" spans="3:5">
      <c r="E2472" s="9"/>
    </row>
    <row r="2473" spans="3:5">
      <c r="E2473" s="9"/>
    </row>
    <row r="2474" spans="3:5">
      <c r="E2474" s="9"/>
    </row>
    <row r="2475" spans="3:5">
      <c r="E2475" s="9"/>
    </row>
    <row r="2476" spans="3:5">
      <c r="C2476" s="21"/>
      <c r="D2476" s="21"/>
      <c r="E2476" s="9"/>
    </row>
    <row r="2477" spans="3:5">
      <c r="E2477" s="9"/>
    </row>
    <row r="2478" spans="3:5">
      <c r="E2478" s="9"/>
    </row>
    <row r="2479" spans="3:5">
      <c r="E2479" s="9"/>
    </row>
    <row r="2480" spans="3:5">
      <c r="E2480" s="9"/>
    </row>
    <row r="2481" spans="5:5">
      <c r="E2481" s="9"/>
    </row>
    <row r="2482" spans="5:5">
      <c r="E2482" s="9"/>
    </row>
    <row r="2483" spans="5:5">
      <c r="E2483" s="9"/>
    </row>
    <row r="2484" spans="5:5">
      <c r="E2484" s="9"/>
    </row>
    <row r="2485" spans="5:5">
      <c r="E2485" s="9"/>
    </row>
    <row r="2486" spans="5:5">
      <c r="E2486" s="9"/>
    </row>
    <row r="2487" spans="5:5">
      <c r="E2487" s="9"/>
    </row>
    <row r="2488" spans="5:5">
      <c r="E2488" s="9"/>
    </row>
    <row r="2489" spans="5:5">
      <c r="E2489" s="9"/>
    </row>
    <row r="2490" spans="5:5">
      <c r="E2490" s="9"/>
    </row>
    <row r="2491" spans="5:5">
      <c r="E2491" s="9"/>
    </row>
    <row r="2492" spans="5:5">
      <c r="E2492" s="9"/>
    </row>
    <row r="2493" spans="5:5">
      <c r="E2493" s="9"/>
    </row>
    <row r="2494" spans="5:5">
      <c r="E2494" s="9"/>
    </row>
    <row r="2495" spans="5:5">
      <c r="E2495" s="9"/>
    </row>
    <row r="2496" spans="5:5">
      <c r="E2496" s="9"/>
    </row>
    <row r="2497" spans="5:5">
      <c r="E2497" s="9"/>
    </row>
    <row r="2498" spans="5:5">
      <c r="E2498" s="9"/>
    </row>
    <row r="2499" spans="5:5">
      <c r="E2499" s="9"/>
    </row>
    <row r="2500" spans="5:5">
      <c r="E2500" s="9"/>
    </row>
    <row r="2501" spans="5:5">
      <c r="E2501" s="9"/>
    </row>
    <row r="2502" spans="5:5">
      <c r="E2502" s="9"/>
    </row>
    <row r="2503" spans="5:5">
      <c r="E2503" s="9"/>
    </row>
    <row r="2504" spans="5:5">
      <c r="E2504" s="9"/>
    </row>
    <row r="2505" spans="5:5">
      <c r="E2505" s="9"/>
    </row>
    <row r="2506" spans="5:5">
      <c r="E2506" s="9"/>
    </row>
    <row r="2507" spans="5:5">
      <c r="E2507" s="9"/>
    </row>
    <row r="2508" spans="5:5">
      <c r="E2508" s="9"/>
    </row>
    <row r="2509" spans="5:5">
      <c r="E2509" s="9"/>
    </row>
    <row r="2510" spans="5:5">
      <c r="E2510" s="9"/>
    </row>
    <row r="2511" spans="5:5">
      <c r="E2511" s="9"/>
    </row>
    <row r="2512" spans="5:5">
      <c r="E2512" s="9"/>
    </row>
    <row r="2513" spans="5:5">
      <c r="E2513" s="9"/>
    </row>
    <row r="2514" spans="5:5">
      <c r="E2514" s="9"/>
    </row>
    <row r="2515" spans="5:5">
      <c r="E2515" s="9"/>
    </row>
    <row r="2516" spans="5:5">
      <c r="E2516" s="9"/>
    </row>
    <row r="2517" spans="5:5">
      <c r="E2517" s="9"/>
    </row>
    <row r="2518" spans="5:5">
      <c r="E2518" s="9"/>
    </row>
    <row r="2519" spans="5:5">
      <c r="E2519" s="9"/>
    </row>
    <row r="2520" spans="5:5">
      <c r="E2520" s="9"/>
    </row>
    <row r="2521" spans="5:5">
      <c r="E2521" s="9"/>
    </row>
    <row r="2522" spans="5:5">
      <c r="E2522" s="9"/>
    </row>
    <row r="2523" spans="5:5">
      <c r="E2523" s="9"/>
    </row>
    <row r="2524" spans="5:5">
      <c r="E2524" s="9"/>
    </row>
    <row r="2525" spans="5:5">
      <c r="E2525" s="9"/>
    </row>
    <row r="2526" spans="5:5">
      <c r="E2526" s="9"/>
    </row>
    <row r="2527" spans="5:5">
      <c r="E2527" s="9"/>
    </row>
    <row r="2528" spans="5:5">
      <c r="E2528" s="9"/>
    </row>
    <row r="2529" spans="5:5">
      <c r="E2529" s="9"/>
    </row>
    <row r="2530" spans="5:5">
      <c r="E2530" s="9"/>
    </row>
    <row r="2531" spans="5:5">
      <c r="E2531" s="9"/>
    </row>
    <row r="2532" spans="5:5">
      <c r="E2532" s="9"/>
    </row>
    <row r="2533" spans="5:5">
      <c r="E2533" s="9"/>
    </row>
    <row r="2534" spans="5:5">
      <c r="E2534" s="9"/>
    </row>
    <row r="2535" spans="5:5">
      <c r="E2535" s="9"/>
    </row>
    <row r="2536" spans="5:5">
      <c r="E2536" s="9"/>
    </row>
    <row r="2537" spans="5:5">
      <c r="E2537" s="9"/>
    </row>
    <row r="2538" spans="5:5">
      <c r="E2538" s="9"/>
    </row>
    <row r="2539" spans="5:5">
      <c r="E2539" s="9"/>
    </row>
    <row r="2540" spans="5:5">
      <c r="E2540" s="9"/>
    </row>
    <row r="2541" spans="5:5">
      <c r="E2541" s="9"/>
    </row>
    <row r="2542" spans="5:5">
      <c r="E2542" s="9"/>
    </row>
    <row r="2543" spans="5:5">
      <c r="E2543" s="9"/>
    </row>
    <row r="2544" spans="5:5">
      <c r="E2544" s="9"/>
    </row>
    <row r="2545" spans="5:5">
      <c r="E2545" s="9"/>
    </row>
    <row r="2546" spans="5:5">
      <c r="E2546" s="9"/>
    </row>
    <row r="2547" spans="5:5">
      <c r="E2547" s="9"/>
    </row>
    <row r="2548" spans="5:5">
      <c r="E2548" s="9"/>
    </row>
    <row r="2549" spans="5:5">
      <c r="E2549" s="9"/>
    </row>
    <row r="2550" spans="5:5">
      <c r="E2550" s="9"/>
    </row>
    <row r="2551" spans="5:5">
      <c r="E2551" s="9"/>
    </row>
    <row r="2552" spans="5:5">
      <c r="E2552" s="9"/>
    </row>
    <row r="2553" spans="5:5">
      <c r="E2553" s="9"/>
    </row>
    <row r="2554" spans="5:5">
      <c r="E2554" s="9"/>
    </row>
    <row r="2555" spans="5:5">
      <c r="E2555" s="9"/>
    </row>
    <row r="2556" spans="5:5">
      <c r="E2556" s="9"/>
    </row>
    <row r="2557" spans="5:5">
      <c r="E2557" s="9"/>
    </row>
    <row r="2558" spans="5:5">
      <c r="E2558" s="9"/>
    </row>
    <row r="2559" spans="5:5">
      <c r="E2559" s="9"/>
    </row>
    <row r="2560" spans="5:5">
      <c r="E2560" s="9"/>
    </row>
    <row r="2561" spans="5:5">
      <c r="E2561" s="9"/>
    </row>
    <row r="2562" spans="5:5">
      <c r="E2562" s="9"/>
    </row>
    <row r="2563" spans="5:5">
      <c r="E2563" s="9"/>
    </row>
    <row r="2564" spans="5:5">
      <c r="E2564" s="9"/>
    </row>
    <row r="2565" spans="5:5">
      <c r="E2565" s="9"/>
    </row>
    <row r="2566" spans="5:5">
      <c r="E2566" s="9"/>
    </row>
    <row r="2567" spans="5:5">
      <c r="E2567" s="9"/>
    </row>
    <row r="2568" spans="5:5">
      <c r="E2568" s="9"/>
    </row>
    <row r="2569" spans="5:5">
      <c r="E2569" s="9"/>
    </row>
    <row r="2570" spans="5:5">
      <c r="E2570" s="9"/>
    </row>
    <row r="2571" spans="5:5">
      <c r="E2571" s="9"/>
    </row>
    <row r="2572" spans="5:5">
      <c r="E2572" s="9"/>
    </row>
    <row r="2573" spans="5:5">
      <c r="E2573" s="9"/>
    </row>
    <row r="2574" spans="5:5">
      <c r="E2574" s="9"/>
    </row>
    <row r="2575" spans="5:5">
      <c r="E2575" s="9"/>
    </row>
    <row r="2576" spans="5:5">
      <c r="E2576" s="9"/>
    </row>
    <row r="2577" spans="5:5">
      <c r="E2577" s="9"/>
    </row>
    <row r="2578" spans="5:5">
      <c r="E2578" s="9"/>
    </row>
    <row r="2579" spans="5:5">
      <c r="E2579" s="9"/>
    </row>
    <row r="2580" spans="5:5">
      <c r="E2580" s="9"/>
    </row>
    <row r="2581" spans="5:5">
      <c r="E2581" s="9"/>
    </row>
    <row r="2582" spans="5:5">
      <c r="E2582" s="9"/>
    </row>
    <row r="2583" spans="5:5">
      <c r="E2583" s="9"/>
    </row>
    <row r="2584" spans="5:5">
      <c r="E2584" s="9"/>
    </row>
    <row r="2585" spans="5:5">
      <c r="E2585" s="9"/>
    </row>
    <row r="2586" spans="5:5">
      <c r="E2586" s="9"/>
    </row>
    <row r="2587" spans="5:5">
      <c r="E2587" s="9"/>
    </row>
    <row r="2588" spans="5:5">
      <c r="E2588" s="9"/>
    </row>
    <row r="2589" spans="5:5">
      <c r="E2589" s="9"/>
    </row>
    <row r="2590" spans="5:5">
      <c r="E2590" s="9"/>
    </row>
    <row r="2591" spans="5:5">
      <c r="E2591" s="9"/>
    </row>
    <row r="2592" spans="5:5">
      <c r="E2592" s="9"/>
    </row>
    <row r="2593" spans="5:5">
      <c r="E2593" s="9"/>
    </row>
    <row r="2594" spans="5:5">
      <c r="E2594" s="9"/>
    </row>
    <row r="2595" spans="5:5">
      <c r="E2595" s="9"/>
    </row>
    <row r="2596" spans="5:5">
      <c r="E2596" s="9"/>
    </row>
    <row r="2597" spans="5:5">
      <c r="E2597" s="9"/>
    </row>
    <row r="2598" spans="5:5">
      <c r="E2598" s="9"/>
    </row>
    <row r="2599" spans="5:5">
      <c r="E2599" s="9"/>
    </row>
    <row r="2600" spans="5:5">
      <c r="E2600" s="9"/>
    </row>
    <row r="2601" spans="5:5">
      <c r="E2601" s="9"/>
    </row>
    <row r="2602" spans="5:5">
      <c r="E2602" s="9"/>
    </row>
    <row r="2603" spans="5:5">
      <c r="E2603" s="9"/>
    </row>
    <row r="2604" spans="5:5">
      <c r="E2604" s="9"/>
    </row>
    <row r="2605" spans="5:5">
      <c r="E2605" s="9"/>
    </row>
    <row r="2606" spans="5:5">
      <c r="E2606" s="9"/>
    </row>
    <row r="2607" spans="5:5">
      <c r="E2607" s="9"/>
    </row>
    <row r="2608" spans="5:5">
      <c r="E2608" s="9"/>
    </row>
    <row r="2609" spans="3:5">
      <c r="E2609" s="9"/>
    </row>
    <row r="2610" spans="3:5">
      <c r="E2610" s="9"/>
    </row>
    <row r="2611" spans="3:5">
      <c r="E2611" s="9"/>
    </row>
    <row r="2612" spans="3:5">
      <c r="E2612" s="9"/>
    </row>
    <row r="2613" spans="3:5">
      <c r="E2613" s="9"/>
    </row>
    <row r="2614" spans="3:5">
      <c r="E2614" s="9"/>
    </row>
    <row r="2615" spans="3:5">
      <c r="C2615" s="21"/>
      <c r="D2615" s="21"/>
      <c r="E2615" s="9"/>
    </row>
    <row r="2616" spans="3:5">
      <c r="E2616" s="9"/>
    </row>
    <row r="2617" spans="3:5">
      <c r="E2617" s="9"/>
    </row>
    <row r="2618" spans="3:5">
      <c r="E2618" s="9"/>
    </row>
    <row r="2619" spans="3:5">
      <c r="E2619" s="9"/>
    </row>
    <row r="2620" spans="3:5">
      <c r="E2620" s="9"/>
    </row>
    <row r="2621" spans="3:5">
      <c r="E2621" s="9"/>
    </row>
    <row r="2622" spans="3:5">
      <c r="E2622" s="9"/>
    </row>
    <row r="2623" spans="3:5">
      <c r="E2623" s="9"/>
    </row>
    <row r="2624" spans="3:5">
      <c r="E2624" s="9"/>
    </row>
    <row r="2625" spans="3:5">
      <c r="E2625" s="9"/>
    </row>
    <row r="2626" spans="3:5">
      <c r="E2626" s="9"/>
    </row>
    <row r="2627" spans="3:5">
      <c r="C2627" s="21"/>
      <c r="D2627" s="21"/>
      <c r="E2627" s="9"/>
    </row>
    <row r="2628" spans="3:5">
      <c r="E2628" s="9"/>
    </row>
    <row r="2629" spans="3:5">
      <c r="E2629" s="9"/>
    </row>
    <row r="2630" spans="3:5">
      <c r="E2630" s="9"/>
    </row>
    <row r="2631" spans="3:5">
      <c r="E2631" s="9"/>
    </row>
    <row r="2632" spans="3:5">
      <c r="E2632" s="9"/>
    </row>
    <row r="2633" spans="3:5">
      <c r="E2633" s="9"/>
    </row>
    <row r="2634" spans="3:5">
      <c r="E2634" s="9"/>
    </row>
    <row r="2635" spans="3:5">
      <c r="E2635" s="9"/>
    </row>
    <row r="2636" spans="3:5">
      <c r="E2636" s="9"/>
    </row>
    <row r="2637" spans="3:5">
      <c r="E2637" s="9"/>
    </row>
    <row r="2638" spans="3:5">
      <c r="E2638" s="9"/>
    </row>
    <row r="2639" spans="3:5">
      <c r="E2639" s="9"/>
    </row>
    <row r="2640" spans="3:5">
      <c r="E2640" s="9"/>
    </row>
    <row r="2641" spans="5:5">
      <c r="E2641" s="9"/>
    </row>
    <row r="2642" spans="5:5">
      <c r="E2642" s="9"/>
    </row>
    <row r="2643" spans="5:5">
      <c r="E2643" s="9"/>
    </row>
    <row r="2644" spans="5:5">
      <c r="E2644" s="9"/>
    </row>
    <row r="2645" spans="5:5">
      <c r="E2645" s="9"/>
    </row>
    <row r="2646" spans="5:5">
      <c r="E2646" s="9"/>
    </row>
    <row r="2647" spans="5:5">
      <c r="E2647" s="9"/>
    </row>
    <row r="2648" spans="5:5">
      <c r="E2648" s="9"/>
    </row>
    <row r="2649" spans="5:5">
      <c r="E2649" s="9"/>
    </row>
    <row r="2650" spans="5:5">
      <c r="E2650" s="9"/>
    </row>
    <row r="2651" spans="5:5">
      <c r="E2651" s="9"/>
    </row>
    <row r="2652" spans="5:5">
      <c r="E2652" s="9"/>
    </row>
    <row r="2653" spans="5:5">
      <c r="E2653" s="9"/>
    </row>
    <row r="2654" spans="5:5">
      <c r="E2654" s="9"/>
    </row>
    <row r="2655" spans="5:5">
      <c r="E2655" s="9"/>
    </row>
    <row r="2656" spans="5:5">
      <c r="E2656" s="9"/>
    </row>
    <row r="2657" spans="5:5">
      <c r="E2657" s="9"/>
    </row>
    <row r="2658" spans="5:5">
      <c r="E2658" s="9"/>
    </row>
    <row r="2659" spans="5:5">
      <c r="E2659" s="9"/>
    </row>
    <row r="2660" spans="5:5">
      <c r="E2660" s="9"/>
    </row>
    <row r="2661" spans="5:5">
      <c r="E2661" s="9"/>
    </row>
    <row r="2662" spans="5:5">
      <c r="E2662" s="9"/>
    </row>
    <row r="2663" spans="5:5">
      <c r="E2663" s="9"/>
    </row>
    <row r="2664" spans="5:5">
      <c r="E2664" s="9"/>
    </row>
    <row r="2665" spans="5:5">
      <c r="E2665" s="9"/>
    </row>
    <row r="2666" spans="5:5">
      <c r="E2666" s="9"/>
    </row>
    <row r="2667" spans="5:5">
      <c r="E2667" s="9"/>
    </row>
    <row r="2668" spans="5:5">
      <c r="E2668" s="9"/>
    </row>
    <row r="2669" spans="5:5">
      <c r="E2669" s="9"/>
    </row>
    <row r="2670" spans="5:5">
      <c r="E2670" s="9"/>
    </row>
    <row r="2671" spans="5:5">
      <c r="E2671" s="9"/>
    </row>
    <row r="2672" spans="5:5">
      <c r="E2672" s="9"/>
    </row>
    <row r="2673" spans="5:5">
      <c r="E2673" s="9"/>
    </row>
    <row r="2674" spans="5:5">
      <c r="E2674" s="9"/>
    </row>
    <row r="2675" spans="5:5">
      <c r="E2675" s="9"/>
    </row>
    <row r="2676" spans="5:5">
      <c r="E2676" s="9"/>
    </row>
    <row r="2677" spans="5:5">
      <c r="E2677" s="9"/>
    </row>
    <row r="2678" spans="5:5">
      <c r="E2678" s="9"/>
    </row>
    <row r="2679" spans="5:5">
      <c r="E2679" s="9"/>
    </row>
    <row r="2680" spans="5:5">
      <c r="E2680" s="9"/>
    </row>
    <row r="2681" spans="5:5">
      <c r="E2681" s="9"/>
    </row>
    <row r="2682" spans="5:5">
      <c r="E2682" s="9"/>
    </row>
    <row r="2683" spans="5:5">
      <c r="E2683" s="9"/>
    </row>
    <row r="2684" spans="5:5">
      <c r="E2684" s="9"/>
    </row>
    <row r="2685" spans="5:5">
      <c r="E2685" s="9"/>
    </row>
    <row r="2686" spans="5:5">
      <c r="E2686" s="9"/>
    </row>
    <row r="2687" spans="5:5">
      <c r="E2687" s="9"/>
    </row>
    <row r="2688" spans="5:5">
      <c r="E2688" s="9"/>
    </row>
    <row r="2689" spans="5:5">
      <c r="E2689" s="9"/>
    </row>
    <row r="2690" spans="5:5">
      <c r="E2690" s="9"/>
    </row>
    <row r="2691" spans="5:5">
      <c r="E2691" s="9"/>
    </row>
    <row r="2692" spans="5:5">
      <c r="E2692" s="9"/>
    </row>
    <row r="2693" spans="5:5">
      <c r="E2693" s="9"/>
    </row>
    <row r="2694" spans="5:5">
      <c r="E2694" s="9"/>
    </row>
    <row r="2695" spans="5:5">
      <c r="E2695" s="9"/>
    </row>
    <row r="2696" spans="5:5">
      <c r="E2696" s="9"/>
    </row>
    <row r="2697" spans="5:5">
      <c r="E2697" s="9"/>
    </row>
    <row r="2698" spans="5:5">
      <c r="E2698" s="9"/>
    </row>
    <row r="2699" spans="5:5">
      <c r="E2699" s="9"/>
    </row>
    <row r="2700" spans="5:5">
      <c r="E2700" s="9"/>
    </row>
    <row r="2701" spans="5:5">
      <c r="E2701" s="9"/>
    </row>
    <row r="2702" spans="5:5">
      <c r="E2702" s="9"/>
    </row>
    <row r="2703" spans="5:5">
      <c r="E2703" s="9"/>
    </row>
    <row r="2704" spans="5:5">
      <c r="E2704" s="9"/>
    </row>
    <row r="2705" spans="5:5">
      <c r="E2705" s="9"/>
    </row>
    <row r="2706" spans="5:5">
      <c r="E2706" s="9"/>
    </row>
    <row r="2707" spans="5:5">
      <c r="E2707" s="9"/>
    </row>
    <row r="2708" spans="5:5">
      <c r="E2708" s="9"/>
    </row>
    <row r="2709" spans="5:5">
      <c r="E2709" s="9"/>
    </row>
    <row r="2710" spans="5:5">
      <c r="E2710" s="9"/>
    </row>
    <row r="2711" spans="5:5">
      <c r="E2711" s="9"/>
    </row>
    <row r="2712" spans="5:5">
      <c r="E2712" s="9"/>
    </row>
    <row r="2713" spans="5:5">
      <c r="E2713" s="9"/>
    </row>
    <row r="2714" spans="5:5">
      <c r="E2714" s="9"/>
    </row>
    <row r="2715" spans="5:5">
      <c r="E2715" s="9"/>
    </row>
    <row r="2716" spans="5:5">
      <c r="E2716" s="9"/>
    </row>
    <row r="2717" spans="5:5">
      <c r="E2717" s="9"/>
    </row>
    <row r="2718" spans="5:5">
      <c r="E2718" s="9"/>
    </row>
    <row r="2719" spans="5:5">
      <c r="E2719" s="9"/>
    </row>
    <row r="2720" spans="5:5">
      <c r="E2720" s="9"/>
    </row>
    <row r="2721" spans="5:5">
      <c r="E2721" s="9"/>
    </row>
    <row r="2722" spans="5:5">
      <c r="E2722" s="9"/>
    </row>
    <row r="2723" spans="5:5">
      <c r="E2723" s="9"/>
    </row>
    <row r="2724" spans="5:5">
      <c r="E2724" s="9"/>
    </row>
    <row r="2725" spans="5:5">
      <c r="E2725" s="9"/>
    </row>
    <row r="2726" spans="5:5">
      <c r="E2726" s="9"/>
    </row>
    <row r="2727" spans="5:5">
      <c r="E2727" s="9"/>
    </row>
    <row r="2728" spans="5:5">
      <c r="E2728" s="9"/>
    </row>
    <row r="2729" spans="5:5">
      <c r="E2729" s="9"/>
    </row>
    <row r="2730" spans="5:5">
      <c r="E2730" s="9"/>
    </row>
    <row r="2731" spans="5:5">
      <c r="E2731" s="9"/>
    </row>
    <row r="2732" spans="5:5">
      <c r="E2732" s="9"/>
    </row>
    <row r="2733" spans="5:5">
      <c r="E2733" s="9"/>
    </row>
    <row r="2734" spans="5:5">
      <c r="E2734" s="9"/>
    </row>
    <row r="2735" spans="5:5">
      <c r="E2735" s="9"/>
    </row>
    <row r="2736" spans="5:5">
      <c r="E2736" s="9"/>
    </row>
    <row r="2737" spans="5:5">
      <c r="E2737" s="9"/>
    </row>
    <row r="2738" spans="5:5">
      <c r="E2738" s="9"/>
    </row>
    <row r="2739" spans="5:5">
      <c r="E2739" s="9"/>
    </row>
    <row r="2740" spans="5:5">
      <c r="E2740" s="9"/>
    </row>
    <row r="2741" spans="5:5">
      <c r="E2741" s="9"/>
    </row>
    <row r="2742" spans="5:5">
      <c r="E2742" s="9"/>
    </row>
    <row r="2743" spans="5:5">
      <c r="E2743" s="9"/>
    </row>
    <row r="2744" spans="5:5">
      <c r="E2744" s="9"/>
    </row>
    <row r="2745" spans="5:5">
      <c r="E2745" s="9"/>
    </row>
    <row r="2746" spans="5:5">
      <c r="E2746" s="9"/>
    </row>
    <row r="2747" spans="5:5">
      <c r="E2747" s="9"/>
    </row>
    <row r="2748" spans="5:5">
      <c r="E2748" s="9"/>
    </row>
    <row r="2749" spans="5:5">
      <c r="E2749" s="9"/>
    </row>
    <row r="2750" spans="5:5">
      <c r="E2750" s="9"/>
    </row>
    <row r="2751" spans="5:5">
      <c r="E2751" s="9"/>
    </row>
    <row r="2752" spans="5:5">
      <c r="E2752" s="9"/>
    </row>
    <row r="2753" spans="5:5">
      <c r="E2753" s="9"/>
    </row>
    <row r="2754" spans="5:5">
      <c r="E2754" s="9"/>
    </row>
    <row r="2755" spans="5:5">
      <c r="E2755" s="9"/>
    </row>
    <row r="2756" spans="5:5">
      <c r="E2756" s="9"/>
    </row>
    <row r="2757" spans="5:5">
      <c r="E2757" s="9"/>
    </row>
    <row r="2758" spans="5:5">
      <c r="E2758" s="9"/>
    </row>
    <row r="2759" spans="5:5">
      <c r="E2759" s="9"/>
    </row>
    <row r="2760" spans="5:5">
      <c r="E2760" s="9"/>
    </row>
    <row r="2761" spans="5:5">
      <c r="E2761" s="9"/>
    </row>
    <row r="2762" spans="5:5">
      <c r="E2762" s="9"/>
    </row>
    <row r="2763" spans="5:5">
      <c r="E2763" s="9"/>
    </row>
    <row r="2764" spans="5:5">
      <c r="E2764" s="9"/>
    </row>
    <row r="2765" spans="5:5">
      <c r="E2765" s="9"/>
    </row>
    <row r="2766" spans="5:5">
      <c r="E2766" s="9"/>
    </row>
    <row r="2767" spans="5:5">
      <c r="E2767" s="9"/>
    </row>
    <row r="2768" spans="5:5">
      <c r="E2768" s="9"/>
    </row>
    <row r="2769" spans="3:5">
      <c r="E2769" s="9"/>
    </row>
    <row r="2770" spans="3:5">
      <c r="E2770" s="9"/>
    </row>
    <row r="2771" spans="3:5">
      <c r="E2771" s="9"/>
    </row>
    <row r="2772" spans="3:5">
      <c r="E2772" s="9"/>
    </row>
    <row r="2773" spans="3:5">
      <c r="C2773" s="21"/>
      <c r="D2773" s="21"/>
      <c r="E2773" s="9"/>
    </row>
    <row r="2774" spans="3:5">
      <c r="E2774" s="9"/>
    </row>
    <row r="2775" spans="3:5">
      <c r="E2775" s="9"/>
    </row>
    <row r="2776" spans="3:5">
      <c r="E2776" s="9"/>
    </row>
    <row r="2777" spans="3:5">
      <c r="E2777" s="9"/>
    </row>
    <row r="2778" spans="3:5">
      <c r="E2778" s="9"/>
    </row>
    <row r="2779" spans="3:5">
      <c r="E2779" s="9"/>
    </row>
    <row r="2780" spans="3:5">
      <c r="E2780" s="9"/>
    </row>
    <row r="2781" spans="3:5">
      <c r="E2781" s="9"/>
    </row>
    <row r="2782" spans="3:5">
      <c r="E2782" s="9"/>
    </row>
    <row r="2783" spans="3:5">
      <c r="E2783" s="9"/>
    </row>
    <row r="2784" spans="3:5">
      <c r="E2784" s="9"/>
    </row>
    <row r="2785" spans="5:5">
      <c r="E2785" s="9"/>
    </row>
    <row r="2786" spans="5:5">
      <c r="E2786" s="9"/>
    </row>
    <row r="2787" spans="5:5">
      <c r="E2787" s="9"/>
    </row>
    <row r="2788" spans="5:5">
      <c r="E2788" s="9"/>
    </row>
    <row r="2789" spans="5:5">
      <c r="E2789" s="9"/>
    </row>
    <row r="2790" spans="5:5">
      <c r="E2790" s="9"/>
    </row>
    <row r="2791" spans="5:5">
      <c r="E2791" s="9"/>
    </row>
    <row r="2792" spans="5:5">
      <c r="E2792" s="9"/>
    </row>
    <row r="2793" spans="5:5">
      <c r="E2793" s="9"/>
    </row>
    <row r="2794" spans="5:5">
      <c r="E2794" s="9"/>
    </row>
    <row r="2795" spans="5:5">
      <c r="E2795" s="9"/>
    </row>
    <row r="2796" spans="5:5">
      <c r="E2796" s="9"/>
    </row>
    <row r="2797" spans="5:5">
      <c r="E2797" s="9"/>
    </row>
    <row r="2798" spans="5:5">
      <c r="E2798" s="9"/>
    </row>
    <row r="2799" spans="5:5">
      <c r="E2799" s="9"/>
    </row>
    <row r="2800" spans="5:5">
      <c r="E2800" s="9"/>
    </row>
    <row r="2801" spans="5:5">
      <c r="E2801" s="9"/>
    </row>
    <row r="2802" spans="5:5">
      <c r="E2802" s="9"/>
    </row>
    <row r="2803" spans="5:5">
      <c r="E2803" s="9"/>
    </row>
    <row r="2804" spans="5:5">
      <c r="E2804" s="9"/>
    </row>
    <row r="2805" spans="5:5">
      <c r="E2805" s="9"/>
    </row>
    <row r="2806" spans="5:5">
      <c r="E2806" s="9"/>
    </row>
    <row r="2807" spans="5:5">
      <c r="E2807" s="9"/>
    </row>
    <row r="2808" spans="5:5">
      <c r="E2808" s="9"/>
    </row>
    <row r="2809" spans="5:5">
      <c r="E2809" s="9"/>
    </row>
    <row r="2810" spans="5:5">
      <c r="E2810" s="9"/>
    </row>
    <row r="2811" spans="5:5">
      <c r="E2811" s="9"/>
    </row>
    <row r="2812" spans="5:5">
      <c r="E2812" s="9"/>
    </row>
    <row r="2813" spans="5:5">
      <c r="E2813" s="9"/>
    </row>
    <row r="2814" spans="5:5">
      <c r="E2814" s="9"/>
    </row>
    <row r="2815" spans="5:5">
      <c r="E2815" s="9"/>
    </row>
    <row r="2816" spans="5:5">
      <c r="E2816" s="9"/>
    </row>
    <row r="2817" spans="5:5">
      <c r="E2817" s="9"/>
    </row>
    <row r="2818" spans="5:5">
      <c r="E2818" s="9"/>
    </row>
    <row r="2819" spans="5:5">
      <c r="E2819" s="9"/>
    </row>
    <row r="2820" spans="5:5">
      <c r="E2820" s="9"/>
    </row>
    <row r="2821" spans="5:5">
      <c r="E2821" s="9"/>
    </row>
    <row r="2822" spans="5:5">
      <c r="E2822" s="9"/>
    </row>
    <row r="2823" spans="5:5">
      <c r="E2823" s="9"/>
    </row>
    <row r="2824" spans="5:5">
      <c r="E2824" s="9"/>
    </row>
    <row r="2825" spans="5:5">
      <c r="E2825" s="9"/>
    </row>
    <row r="2826" spans="5:5">
      <c r="E2826" s="9"/>
    </row>
    <row r="2827" spans="5:5">
      <c r="E2827" s="9"/>
    </row>
    <row r="2828" spans="5:5">
      <c r="E2828" s="9"/>
    </row>
    <row r="2829" spans="5:5">
      <c r="E2829" s="9"/>
    </row>
    <row r="2830" spans="5:5">
      <c r="E2830" s="9"/>
    </row>
    <row r="2831" spans="5:5">
      <c r="E2831" s="9"/>
    </row>
    <row r="2832" spans="5:5">
      <c r="E2832" s="9"/>
    </row>
    <row r="2833" spans="5:5">
      <c r="E2833" s="9"/>
    </row>
    <row r="2834" spans="5:5">
      <c r="E2834" s="9"/>
    </row>
    <row r="2835" spans="5:5">
      <c r="E2835" s="9"/>
    </row>
    <row r="2836" spans="5:5">
      <c r="E2836" s="9"/>
    </row>
    <row r="2837" spans="5:5">
      <c r="E2837" s="9"/>
    </row>
    <row r="2838" spans="5:5">
      <c r="E2838" s="9"/>
    </row>
    <row r="2839" spans="5:5">
      <c r="E2839" s="9"/>
    </row>
    <row r="2840" spans="5:5">
      <c r="E2840" s="9"/>
    </row>
    <row r="2841" spans="5:5">
      <c r="E2841" s="9"/>
    </row>
    <row r="2842" spans="5:5">
      <c r="E2842" s="9"/>
    </row>
    <row r="2843" spans="5:5">
      <c r="E2843" s="9"/>
    </row>
    <row r="2844" spans="5:5">
      <c r="E2844" s="9"/>
    </row>
    <row r="2845" spans="5:5">
      <c r="E2845" s="9"/>
    </row>
    <row r="2846" spans="5:5">
      <c r="E2846" s="9"/>
    </row>
    <row r="2847" spans="5:5">
      <c r="E2847" s="9"/>
    </row>
    <row r="2848" spans="5:5">
      <c r="E2848" s="9"/>
    </row>
    <row r="2849" spans="5:5">
      <c r="E2849" s="9"/>
    </row>
    <row r="2850" spans="5:5">
      <c r="E2850" s="9"/>
    </row>
    <row r="2851" spans="5:5">
      <c r="E2851" s="9"/>
    </row>
    <row r="2852" spans="5:5">
      <c r="E2852" s="9"/>
    </row>
    <row r="2853" spans="5:5">
      <c r="E2853" s="9"/>
    </row>
    <row r="2854" spans="5:5">
      <c r="E2854" s="9"/>
    </row>
    <row r="2855" spans="5:5">
      <c r="E2855" s="9"/>
    </row>
    <row r="2856" spans="5:5">
      <c r="E2856" s="9"/>
    </row>
    <row r="2857" spans="5:5">
      <c r="E2857" s="9"/>
    </row>
    <row r="2858" spans="5:5">
      <c r="E2858" s="9"/>
    </row>
    <row r="2859" spans="5:5">
      <c r="E2859" s="9"/>
    </row>
    <row r="2860" spans="5:5">
      <c r="E2860" s="9"/>
    </row>
    <row r="2861" spans="5:5">
      <c r="E2861" s="9"/>
    </row>
    <row r="2862" spans="5:5">
      <c r="E2862" s="9"/>
    </row>
    <row r="2863" spans="5:5">
      <c r="E2863" s="9"/>
    </row>
    <row r="2864" spans="5:5">
      <c r="E2864" s="9"/>
    </row>
    <row r="2865" spans="5:5">
      <c r="E2865" s="9"/>
    </row>
    <row r="2866" spans="5:5">
      <c r="E2866" s="9"/>
    </row>
    <row r="2867" spans="5:5">
      <c r="E2867" s="9"/>
    </row>
    <row r="2868" spans="5:5">
      <c r="E2868" s="9"/>
    </row>
    <row r="2869" spans="5:5">
      <c r="E2869" s="9"/>
    </row>
    <row r="2870" spans="5:5">
      <c r="E2870" s="9"/>
    </row>
    <row r="2871" spans="5:5">
      <c r="E2871" s="9"/>
    </row>
    <row r="2872" spans="5:5">
      <c r="E2872" s="9"/>
    </row>
    <row r="2873" spans="5:5">
      <c r="E2873" s="9"/>
    </row>
    <row r="2874" spans="5:5">
      <c r="E2874" s="9"/>
    </row>
    <row r="2875" spans="5:5">
      <c r="E2875" s="9"/>
    </row>
    <row r="2876" spans="5:5">
      <c r="E2876" s="9"/>
    </row>
    <row r="2877" spans="5:5">
      <c r="E2877" s="9"/>
    </row>
    <row r="2878" spans="5:5">
      <c r="E2878" s="9"/>
    </row>
    <row r="2879" spans="5:5">
      <c r="E2879" s="9"/>
    </row>
    <row r="2880" spans="5:5">
      <c r="E2880" s="9"/>
    </row>
    <row r="2881" spans="5:5">
      <c r="E2881" s="9"/>
    </row>
    <row r="2882" spans="5:5">
      <c r="E2882" s="9"/>
    </row>
    <row r="2883" spans="5:5">
      <c r="E2883" s="9"/>
    </row>
    <row r="2884" spans="5:5">
      <c r="E2884" s="9"/>
    </row>
    <row r="2885" spans="5:5">
      <c r="E2885" s="9"/>
    </row>
    <row r="2886" spans="5:5">
      <c r="E2886" s="9"/>
    </row>
    <row r="2887" spans="5:5">
      <c r="E2887" s="9"/>
    </row>
    <row r="2888" spans="5:5">
      <c r="E2888" s="9"/>
    </row>
    <row r="2889" spans="5:5">
      <c r="E2889" s="9"/>
    </row>
    <row r="2890" spans="5:5">
      <c r="E2890" s="9"/>
    </row>
    <row r="2891" spans="5:5">
      <c r="E2891" s="9"/>
    </row>
    <row r="2892" spans="5:5">
      <c r="E2892" s="9"/>
    </row>
    <row r="2893" spans="5:5">
      <c r="E2893" s="9"/>
    </row>
    <row r="2894" spans="5:5">
      <c r="E2894" s="9"/>
    </row>
    <row r="2895" spans="5:5">
      <c r="E2895" s="9"/>
    </row>
    <row r="2896" spans="5:5">
      <c r="E2896" s="9"/>
    </row>
    <row r="2897" spans="5:5">
      <c r="E2897" s="9"/>
    </row>
    <row r="2898" spans="5:5">
      <c r="E2898" s="9"/>
    </row>
    <row r="2899" spans="5:5">
      <c r="E2899" s="9"/>
    </row>
    <row r="2900" spans="5:5">
      <c r="E2900" s="9"/>
    </row>
    <row r="2901" spans="5:5">
      <c r="E2901" s="9"/>
    </row>
    <row r="2902" spans="5:5">
      <c r="E2902" s="9"/>
    </row>
    <row r="2903" spans="5:5">
      <c r="E2903" s="9"/>
    </row>
    <row r="2904" spans="5:5">
      <c r="E2904" s="9"/>
    </row>
    <row r="2905" spans="5:5">
      <c r="E2905" s="9"/>
    </row>
    <row r="2906" spans="5:5">
      <c r="E2906" s="9"/>
    </row>
    <row r="2907" spans="5:5">
      <c r="E2907" s="9"/>
    </row>
    <row r="2908" spans="5:5">
      <c r="E2908" s="9"/>
    </row>
    <row r="2909" spans="5:5">
      <c r="E2909" s="9"/>
    </row>
    <row r="2910" spans="5:5">
      <c r="E2910" s="9"/>
    </row>
    <row r="2911" spans="5:5">
      <c r="E2911" s="9"/>
    </row>
    <row r="2912" spans="5:5">
      <c r="E2912" s="9"/>
    </row>
    <row r="2913" spans="5:5">
      <c r="E2913" s="9"/>
    </row>
    <row r="2914" spans="5:5">
      <c r="E2914" s="9"/>
    </row>
    <row r="2915" spans="5:5">
      <c r="E2915" s="9"/>
    </row>
    <row r="2916" spans="5:5">
      <c r="E2916" s="9"/>
    </row>
    <row r="2917" spans="5:5">
      <c r="E2917" s="9"/>
    </row>
    <row r="2918" spans="5:5">
      <c r="E2918" s="9"/>
    </row>
    <row r="2919" spans="5:5">
      <c r="E2919" s="9"/>
    </row>
    <row r="2920" spans="5:5">
      <c r="E2920" s="9"/>
    </row>
    <row r="2921" spans="5:5">
      <c r="E2921" s="9"/>
    </row>
    <row r="2922" spans="5:5">
      <c r="E2922" s="9"/>
    </row>
    <row r="2923" spans="5:5">
      <c r="E2923" s="9"/>
    </row>
    <row r="2924" spans="5:5">
      <c r="E2924" s="9"/>
    </row>
    <row r="2925" spans="5:5">
      <c r="E2925" s="9"/>
    </row>
    <row r="2926" spans="5:5">
      <c r="E2926" s="9"/>
    </row>
    <row r="2927" spans="5:5">
      <c r="E2927" s="9"/>
    </row>
    <row r="2928" spans="5:5">
      <c r="E2928" s="9"/>
    </row>
    <row r="2929" spans="5:5">
      <c r="E2929" s="9"/>
    </row>
    <row r="2930" spans="5:5">
      <c r="E2930" s="9"/>
    </row>
    <row r="2931" spans="5:5">
      <c r="E2931" s="9"/>
    </row>
    <row r="2932" spans="5:5">
      <c r="E2932" s="9"/>
    </row>
    <row r="2933" spans="5:5">
      <c r="E2933" s="9"/>
    </row>
    <row r="2934" spans="5:5">
      <c r="E2934" s="9"/>
    </row>
    <row r="2935" spans="5:5">
      <c r="E2935" s="9"/>
    </row>
    <row r="2936" spans="5:5">
      <c r="E2936" s="9"/>
    </row>
    <row r="2937" spans="5:5">
      <c r="E2937" s="9"/>
    </row>
    <row r="2938" spans="5:5">
      <c r="E2938" s="9"/>
    </row>
    <row r="2939" spans="5:5">
      <c r="E2939" s="9"/>
    </row>
    <row r="2940" spans="5:5">
      <c r="E2940" s="9"/>
    </row>
    <row r="2941" spans="5:5">
      <c r="E2941" s="9"/>
    </row>
    <row r="2942" spans="5:5">
      <c r="E2942" s="9"/>
    </row>
    <row r="2943" spans="5:5">
      <c r="E2943" s="9"/>
    </row>
    <row r="2944" spans="5:5">
      <c r="E2944" s="9"/>
    </row>
    <row r="2945" spans="5:5">
      <c r="E2945" s="9"/>
    </row>
    <row r="2946" spans="5:5">
      <c r="E2946" s="9"/>
    </row>
    <row r="2947" spans="5:5">
      <c r="E2947" s="9"/>
    </row>
    <row r="2948" spans="5:5">
      <c r="E2948" s="9"/>
    </row>
    <row r="2949" spans="5:5">
      <c r="E2949" s="9"/>
    </row>
    <row r="2950" spans="5:5">
      <c r="E2950" s="9"/>
    </row>
    <row r="2951" spans="5:5">
      <c r="E2951" s="9"/>
    </row>
    <row r="2952" spans="5:5">
      <c r="E2952" s="9"/>
    </row>
    <row r="2953" spans="5:5">
      <c r="E2953" s="9"/>
    </row>
    <row r="2954" spans="5:5">
      <c r="E2954" s="9"/>
    </row>
    <row r="2955" spans="5:5">
      <c r="E2955" s="9"/>
    </row>
    <row r="2956" spans="5:5">
      <c r="E2956" s="9"/>
    </row>
    <row r="2957" spans="5:5">
      <c r="E2957" s="9"/>
    </row>
    <row r="2958" spans="5:5">
      <c r="E2958" s="9"/>
    </row>
    <row r="2959" spans="5:5">
      <c r="E2959" s="9"/>
    </row>
    <row r="2960" spans="5:5">
      <c r="E2960" s="9"/>
    </row>
    <row r="2961" spans="5:5">
      <c r="E2961" s="9"/>
    </row>
    <row r="2962" spans="5:5">
      <c r="E2962" s="9"/>
    </row>
    <row r="2963" spans="5:5">
      <c r="E2963" s="9"/>
    </row>
    <row r="2964" spans="5:5">
      <c r="E2964" s="9"/>
    </row>
    <row r="2965" spans="5:5">
      <c r="E2965" s="9"/>
    </row>
    <row r="2966" spans="5:5">
      <c r="E2966" s="9"/>
    </row>
    <row r="2967" spans="5:5">
      <c r="E2967" s="9"/>
    </row>
    <row r="2968" spans="5:5">
      <c r="E2968" s="9"/>
    </row>
    <row r="2969" spans="5:5">
      <c r="E2969" s="9"/>
    </row>
    <row r="2970" spans="5:5">
      <c r="E2970" s="9"/>
    </row>
    <row r="2971" spans="5:5">
      <c r="E2971" s="9"/>
    </row>
    <row r="2972" spans="5:5">
      <c r="E2972" s="9"/>
    </row>
    <row r="2973" spans="5:5">
      <c r="E2973" s="9"/>
    </row>
    <row r="2974" spans="5:5">
      <c r="E2974" s="9"/>
    </row>
    <row r="2975" spans="5:5">
      <c r="E2975" s="9"/>
    </row>
    <row r="2976" spans="5:5">
      <c r="E2976" s="9"/>
    </row>
    <row r="2977" spans="5:5">
      <c r="E2977" s="9"/>
    </row>
    <row r="2978" spans="5:5">
      <c r="E2978" s="9"/>
    </row>
    <row r="2979" spans="5:5">
      <c r="E2979" s="9"/>
    </row>
    <row r="2980" spans="5:5">
      <c r="E2980" s="9"/>
    </row>
    <row r="2981" spans="5:5">
      <c r="E2981" s="9"/>
    </row>
    <row r="2982" spans="5:5">
      <c r="E2982" s="9"/>
    </row>
    <row r="2983" spans="5:5">
      <c r="E2983" s="9"/>
    </row>
    <row r="2984" spans="5:5">
      <c r="E2984" s="9"/>
    </row>
    <row r="2985" spans="5:5">
      <c r="E2985" s="9"/>
    </row>
    <row r="2986" spans="5:5">
      <c r="E2986" s="9"/>
    </row>
    <row r="2987" spans="5:5">
      <c r="E2987" s="9"/>
    </row>
    <row r="2988" spans="5:5">
      <c r="E2988" s="9"/>
    </row>
    <row r="2989" spans="5:5">
      <c r="E2989" s="9"/>
    </row>
    <row r="2990" spans="5:5">
      <c r="E2990" s="9"/>
    </row>
    <row r="2991" spans="5:5">
      <c r="E2991" s="9"/>
    </row>
    <row r="2992" spans="5:5">
      <c r="E2992" s="9"/>
    </row>
    <row r="2993" spans="5:5">
      <c r="E2993" s="9"/>
    </row>
    <row r="2994" spans="5:5">
      <c r="E2994" s="9"/>
    </row>
    <row r="2995" spans="5:5">
      <c r="E2995" s="9"/>
    </row>
    <row r="2996" spans="5:5">
      <c r="E2996" s="9"/>
    </row>
    <row r="2997" spans="5:5">
      <c r="E2997" s="9"/>
    </row>
    <row r="2998" spans="5:5">
      <c r="E2998" s="9"/>
    </row>
    <row r="2999" spans="5:5">
      <c r="E2999" s="9"/>
    </row>
    <row r="3000" spans="5:5">
      <c r="E3000" s="9"/>
    </row>
    <row r="3001" spans="5:5">
      <c r="E3001" s="9"/>
    </row>
    <row r="3002" spans="5:5">
      <c r="E3002" s="9"/>
    </row>
    <row r="3003" spans="5:5">
      <c r="E3003" s="9"/>
    </row>
    <row r="3004" spans="5:5">
      <c r="E3004" s="9"/>
    </row>
    <row r="3005" spans="5:5">
      <c r="E3005" s="9"/>
    </row>
    <row r="3006" spans="5:5">
      <c r="E3006" s="9"/>
    </row>
    <row r="3007" spans="5:5">
      <c r="E3007" s="9"/>
    </row>
    <row r="3008" spans="5:5">
      <c r="E3008" s="9"/>
    </row>
    <row r="3009" spans="5:5">
      <c r="E3009" s="9"/>
    </row>
    <row r="3010" spans="5:5">
      <c r="E3010" s="9"/>
    </row>
    <row r="3011" spans="5:5">
      <c r="E3011" s="9"/>
    </row>
    <row r="3012" spans="5:5">
      <c r="E3012" s="9"/>
    </row>
    <row r="3013" spans="5:5">
      <c r="E3013" s="9"/>
    </row>
    <row r="3014" spans="5:5">
      <c r="E3014" s="9"/>
    </row>
    <row r="3015" spans="5:5">
      <c r="E3015" s="9"/>
    </row>
    <row r="3016" spans="5:5">
      <c r="E3016" s="9"/>
    </row>
    <row r="3017" spans="5:5">
      <c r="E3017" s="9"/>
    </row>
    <row r="3018" spans="5:5">
      <c r="E3018" s="9"/>
    </row>
    <row r="3019" spans="5:5">
      <c r="E3019" s="9"/>
    </row>
    <row r="3020" spans="5:5">
      <c r="E3020" s="9"/>
    </row>
    <row r="3021" spans="5:5">
      <c r="E3021" s="9"/>
    </row>
    <row r="3022" spans="5:5">
      <c r="E3022" s="9"/>
    </row>
    <row r="3023" spans="5:5">
      <c r="E3023" s="9"/>
    </row>
    <row r="3024" spans="5:5">
      <c r="E3024" s="9"/>
    </row>
    <row r="3025" spans="5:5">
      <c r="E3025" s="9"/>
    </row>
    <row r="3026" spans="5:5">
      <c r="E3026" s="9"/>
    </row>
    <row r="3027" spans="5:5">
      <c r="E3027" s="9"/>
    </row>
    <row r="3028" spans="5:5">
      <c r="E3028" s="9"/>
    </row>
    <row r="3029" spans="5:5">
      <c r="E3029" s="9"/>
    </row>
    <row r="3030" spans="5:5">
      <c r="E3030" s="9"/>
    </row>
    <row r="3031" spans="5:5">
      <c r="E3031" s="9"/>
    </row>
    <row r="3032" spans="5:5">
      <c r="E3032" s="9"/>
    </row>
    <row r="3033" spans="5:5">
      <c r="E3033" s="9"/>
    </row>
    <row r="3034" spans="5:5">
      <c r="E3034" s="9"/>
    </row>
    <row r="3035" spans="5:5">
      <c r="E3035" s="9"/>
    </row>
    <row r="3036" spans="5:5">
      <c r="E3036" s="9"/>
    </row>
    <row r="3037" spans="5:5">
      <c r="E3037" s="9"/>
    </row>
    <row r="3038" spans="5:5">
      <c r="E3038" s="9"/>
    </row>
    <row r="3039" spans="5:5">
      <c r="E3039" s="9"/>
    </row>
    <row r="3040" spans="5:5">
      <c r="E3040" s="9"/>
    </row>
    <row r="3041" spans="5:5">
      <c r="E3041" s="9"/>
    </row>
    <row r="3042" spans="5:5">
      <c r="E3042" s="9"/>
    </row>
    <row r="3043" spans="5:5">
      <c r="E3043" s="9"/>
    </row>
    <row r="3044" spans="5:5">
      <c r="E3044" s="9"/>
    </row>
    <row r="3045" spans="5:5">
      <c r="E3045" s="9"/>
    </row>
    <row r="3046" spans="5:5">
      <c r="E3046" s="9"/>
    </row>
    <row r="3047" spans="5:5">
      <c r="E3047" s="9"/>
    </row>
    <row r="3048" spans="5:5">
      <c r="E3048" s="9"/>
    </row>
    <row r="3049" spans="5:5">
      <c r="E3049" s="9"/>
    </row>
    <row r="3050" spans="5:5">
      <c r="E3050" s="9"/>
    </row>
    <row r="3051" spans="5:5">
      <c r="E3051" s="9"/>
    </row>
    <row r="3052" spans="5:5">
      <c r="E3052" s="9"/>
    </row>
    <row r="3053" spans="5:5">
      <c r="E3053" s="9"/>
    </row>
    <row r="3054" spans="5:5">
      <c r="E3054" s="9"/>
    </row>
    <row r="3055" spans="5:5">
      <c r="E3055" s="9"/>
    </row>
    <row r="3056" spans="5:5">
      <c r="E3056" s="9"/>
    </row>
    <row r="3057" spans="5:5">
      <c r="E3057" s="9"/>
    </row>
    <row r="3058" spans="5:5">
      <c r="E3058" s="9"/>
    </row>
    <row r="3059" spans="5:5">
      <c r="E3059" s="9"/>
    </row>
    <row r="3060" spans="5:5">
      <c r="E3060" s="9"/>
    </row>
    <row r="3061" spans="5:5">
      <c r="E3061" s="9"/>
    </row>
    <row r="3062" spans="5:5">
      <c r="E3062" s="9"/>
    </row>
    <row r="3063" spans="5:5">
      <c r="E3063" s="9"/>
    </row>
    <row r="3064" spans="5:5">
      <c r="E3064" s="9"/>
    </row>
    <row r="3065" spans="5:5">
      <c r="E3065" s="9"/>
    </row>
    <row r="3066" spans="5:5">
      <c r="E3066" s="9"/>
    </row>
    <row r="3067" spans="5:5">
      <c r="E3067" s="9"/>
    </row>
    <row r="3068" spans="5:5">
      <c r="E3068" s="9"/>
    </row>
    <row r="3069" spans="5:5">
      <c r="E3069" s="9"/>
    </row>
    <row r="3070" spans="5:5">
      <c r="E3070" s="9"/>
    </row>
    <row r="3071" spans="5:5">
      <c r="E3071" s="9"/>
    </row>
    <row r="3072" spans="5:5">
      <c r="E3072" s="9"/>
    </row>
    <row r="3073" spans="3:5">
      <c r="C3073" s="21"/>
      <c r="D3073" s="21"/>
      <c r="E3073" s="9"/>
    </row>
    <row r="3074" spans="3:5">
      <c r="E3074" s="9"/>
    </row>
    <row r="3075" spans="3:5">
      <c r="E3075" s="9"/>
    </row>
    <row r="3076" spans="3:5">
      <c r="E3076" s="9"/>
    </row>
    <row r="3077" spans="3:5">
      <c r="E3077" s="9"/>
    </row>
    <row r="3078" spans="3:5">
      <c r="E3078" s="9"/>
    </row>
    <row r="3079" spans="3:5">
      <c r="E3079" s="9"/>
    </row>
    <row r="3080" spans="3:5">
      <c r="E3080" s="9"/>
    </row>
    <row r="3081" spans="3:5">
      <c r="E3081" s="9"/>
    </row>
    <row r="3082" spans="3:5">
      <c r="E3082" s="9"/>
    </row>
    <row r="3083" spans="3:5">
      <c r="E3083" s="9"/>
    </row>
    <row r="3084" spans="3:5">
      <c r="E3084" s="9"/>
    </row>
    <row r="3085" spans="3:5">
      <c r="E3085" s="9"/>
    </row>
    <row r="3086" spans="3:5">
      <c r="E3086" s="9"/>
    </row>
    <row r="3087" spans="3:5">
      <c r="E3087" s="9"/>
    </row>
    <row r="3088" spans="3:5">
      <c r="E3088" s="9"/>
    </row>
    <row r="3089" spans="5:5">
      <c r="E3089" s="9"/>
    </row>
    <row r="3090" spans="5:5">
      <c r="E3090" s="9"/>
    </row>
    <row r="3091" spans="5:5">
      <c r="E3091" s="9"/>
    </row>
    <row r="3092" spans="5:5">
      <c r="E3092" s="9"/>
    </row>
    <row r="3093" spans="5:5">
      <c r="E3093" s="9"/>
    </row>
    <row r="3094" spans="5:5">
      <c r="E3094" s="9"/>
    </row>
    <row r="3095" spans="5:5">
      <c r="E3095" s="9"/>
    </row>
    <row r="3096" spans="5:5">
      <c r="E3096" s="9"/>
    </row>
    <row r="3097" spans="5:5">
      <c r="E3097" s="9"/>
    </row>
    <row r="3098" spans="5:5">
      <c r="E3098" s="9"/>
    </row>
    <row r="3099" spans="5:5">
      <c r="E3099" s="9"/>
    </row>
    <row r="3100" spans="5:5">
      <c r="E3100" s="9"/>
    </row>
    <row r="3101" spans="5:5">
      <c r="E3101" s="9"/>
    </row>
    <row r="3102" spans="5:5">
      <c r="E3102" s="9"/>
    </row>
    <row r="3103" spans="5:5">
      <c r="E3103" s="9"/>
    </row>
    <row r="3104" spans="5:5">
      <c r="E3104" s="9"/>
    </row>
    <row r="3105" spans="5:5">
      <c r="E3105" s="9"/>
    </row>
    <row r="3106" spans="5:5">
      <c r="E3106" s="9"/>
    </row>
    <row r="3107" spans="5:5">
      <c r="E3107" s="9"/>
    </row>
    <row r="3108" spans="5:5">
      <c r="E3108" s="9"/>
    </row>
    <row r="3109" spans="5:5">
      <c r="E3109" s="9"/>
    </row>
    <row r="3110" spans="5:5">
      <c r="E3110" s="9"/>
    </row>
    <row r="3111" spans="5:5">
      <c r="E3111" s="9"/>
    </row>
    <row r="3112" spans="5:5">
      <c r="E3112" s="9"/>
    </row>
    <row r="3113" spans="5:5">
      <c r="E3113" s="9"/>
    </row>
    <row r="3114" spans="5:5">
      <c r="E3114" s="9"/>
    </row>
    <row r="3115" spans="5:5">
      <c r="E3115" s="9"/>
    </row>
    <row r="3116" spans="5:5">
      <c r="E3116" s="9"/>
    </row>
    <row r="3117" spans="5:5">
      <c r="E3117" s="9"/>
    </row>
    <row r="3118" spans="5:5">
      <c r="E3118" s="9"/>
    </row>
    <row r="3119" spans="5:5">
      <c r="E3119" s="9"/>
    </row>
    <row r="3120" spans="5:5">
      <c r="E3120" s="9"/>
    </row>
    <row r="3121" spans="5:5">
      <c r="E3121" s="9"/>
    </row>
    <row r="3122" spans="5:5">
      <c r="E3122" s="9"/>
    </row>
    <row r="3123" spans="5:5">
      <c r="E3123" s="9"/>
    </row>
    <row r="3124" spans="5:5">
      <c r="E3124" s="9"/>
    </row>
    <row r="3125" spans="5:5">
      <c r="E3125" s="9"/>
    </row>
    <row r="3126" spans="5:5">
      <c r="E3126" s="9"/>
    </row>
    <row r="3127" spans="5:5">
      <c r="E3127" s="9"/>
    </row>
    <row r="3128" spans="5:5">
      <c r="E3128" s="9"/>
    </row>
    <row r="3129" spans="5:5">
      <c r="E3129" s="9"/>
    </row>
    <row r="3130" spans="5:5">
      <c r="E3130" s="9"/>
    </row>
    <row r="3131" spans="5:5">
      <c r="E3131" s="9"/>
    </row>
    <row r="3132" spans="5:5">
      <c r="E3132" s="9"/>
    </row>
    <row r="3133" spans="5:5">
      <c r="E3133" s="9"/>
    </row>
    <row r="3134" spans="5:5">
      <c r="E3134" s="9"/>
    </row>
    <row r="3135" spans="5:5">
      <c r="E3135" s="9"/>
    </row>
    <row r="3136" spans="5:5">
      <c r="E3136" s="9"/>
    </row>
    <row r="3137" spans="5:5">
      <c r="E3137" s="9"/>
    </row>
    <row r="3138" spans="5:5">
      <c r="E3138" s="9"/>
    </row>
    <row r="3139" spans="5:5">
      <c r="E3139" s="9"/>
    </row>
    <row r="3140" spans="5:5">
      <c r="E3140" s="9"/>
    </row>
    <row r="3141" spans="5:5">
      <c r="E3141" s="9"/>
    </row>
    <row r="3142" spans="5:5">
      <c r="E3142" s="9"/>
    </row>
    <row r="3143" spans="5:5">
      <c r="E3143" s="9"/>
    </row>
    <row r="3144" spans="5:5">
      <c r="E3144" s="9"/>
    </row>
    <row r="3145" spans="5:5">
      <c r="E3145" s="9"/>
    </row>
    <row r="3146" spans="5:5">
      <c r="E3146" s="9"/>
    </row>
    <row r="3147" spans="5:5">
      <c r="E3147" s="9"/>
    </row>
    <row r="3148" spans="5:5">
      <c r="E3148" s="9"/>
    </row>
    <row r="3149" spans="5:5">
      <c r="E3149" s="9"/>
    </row>
    <row r="3150" spans="5:5">
      <c r="E3150" s="9"/>
    </row>
    <row r="3151" spans="5:5">
      <c r="E3151" s="9"/>
    </row>
    <row r="3152" spans="5:5">
      <c r="E3152" s="9"/>
    </row>
    <row r="3153" spans="5:5">
      <c r="E3153" s="9"/>
    </row>
    <row r="3154" spans="5:5">
      <c r="E3154" s="9"/>
    </row>
    <row r="3155" spans="5:5">
      <c r="E3155" s="9"/>
    </row>
    <row r="3156" spans="5:5">
      <c r="E3156" s="9"/>
    </row>
    <row r="3157" spans="5:5">
      <c r="E3157" s="9"/>
    </row>
    <row r="3158" spans="5:5">
      <c r="E3158" s="9"/>
    </row>
    <row r="3159" spans="5:5">
      <c r="E3159" s="9"/>
    </row>
    <row r="3160" spans="5:5">
      <c r="E3160" s="9"/>
    </row>
    <row r="3161" spans="5:5">
      <c r="E3161" s="9"/>
    </row>
    <row r="3162" spans="5:5">
      <c r="E3162" s="9"/>
    </row>
    <row r="3163" spans="5:5">
      <c r="E3163" s="9"/>
    </row>
    <row r="3164" spans="5:5">
      <c r="E3164" s="9"/>
    </row>
    <row r="3165" spans="5:5">
      <c r="E3165" s="9"/>
    </row>
    <row r="3166" spans="5:5">
      <c r="E3166" s="9"/>
    </row>
    <row r="3167" spans="5:5">
      <c r="E3167" s="9"/>
    </row>
    <row r="3168" spans="5:5">
      <c r="E3168" s="9"/>
    </row>
    <row r="3169" spans="5:5">
      <c r="E3169" s="9"/>
    </row>
    <row r="3170" spans="5:5">
      <c r="E3170" s="9"/>
    </row>
    <row r="3171" spans="5:5">
      <c r="E3171" s="9"/>
    </row>
    <row r="3172" spans="5:5">
      <c r="E3172" s="9"/>
    </row>
    <row r="3173" spans="5:5">
      <c r="E3173" s="9"/>
    </row>
    <row r="3174" spans="5:5">
      <c r="E3174" s="9"/>
    </row>
    <row r="3175" spans="5:5">
      <c r="E3175" s="9"/>
    </row>
    <row r="3176" spans="5:5">
      <c r="E3176" s="9"/>
    </row>
    <row r="3177" spans="5:5">
      <c r="E3177" s="9"/>
    </row>
    <row r="3178" spans="5:5">
      <c r="E3178" s="9"/>
    </row>
    <row r="3179" spans="5:5">
      <c r="E3179" s="9"/>
    </row>
    <row r="3180" spans="5:5">
      <c r="E3180" s="9"/>
    </row>
    <row r="3181" spans="5:5">
      <c r="E3181" s="9"/>
    </row>
    <row r="3182" spans="5:5">
      <c r="E3182" s="9"/>
    </row>
    <row r="3183" spans="5:5">
      <c r="E3183" s="9"/>
    </row>
    <row r="3184" spans="5:5">
      <c r="E3184" s="9"/>
    </row>
    <row r="3185" spans="5:5">
      <c r="E3185" s="9"/>
    </row>
    <row r="3186" spans="5:5">
      <c r="E3186" s="9"/>
    </row>
    <row r="3187" spans="5:5">
      <c r="E3187" s="9"/>
    </row>
    <row r="3188" spans="5:5">
      <c r="E3188" s="9"/>
    </row>
    <row r="3189" spans="5:5">
      <c r="E3189" s="9"/>
    </row>
    <row r="3190" spans="5:5">
      <c r="E3190" s="9"/>
    </row>
    <row r="3191" spans="5:5">
      <c r="E3191" s="9"/>
    </row>
    <row r="3192" spans="5:5">
      <c r="E3192" s="9"/>
    </row>
    <row r="3193" spans="5:5">
      <c r="E3193" s="9"/>
    </row>
    <row r="3194" spans="5:5">
      <c r="E3194" s="9"/>
    </row>
    <row r="3195" spans="5:5">
      <c r="E3195" s="9"/>
    </row>
    <row r="3196" spans="5:5">
      <c r="E3196" s="9"/>
    </row>
    <row r="3197" spans="5:5">
      <c r="E3197" s="9"/>
    </row>
    <row r="3198" spans="5:5">
      <c r="E3198" s="9"/>
    </row>
    <row r="3199" spans="5:5">
      <c r="E3199" s="9"/>
    </row>
    <row r="3200" spans="5:5">
      <c r="E3200" s="9"/>
    </row>
    <row r="3201" spans="5:5">
      <c r="E3201" s="9"/>
    </row>
    <row r="3202" spans="5:5">
      <c r="E3202" s="9"/>
    </row>
    <row r="3203" spans="5:5">
      <c r="E3203" s="9"/>
    </row>
    <row r="3204" spans="5:5">
      <c r="E3204" s="9"/>
    </row>
    <row r="3205" spans="5:5">
      <c r="E3205" s="9"/>
    </row>
    <row r="3206" spans="5:5">
      <c r="E3206" s="9"/>
    </row>
    <row r="3207" spans="5:5">
      <c r="E3207" s="9"/>
    </row>
    <row r="3208" spans="5:5">
      <c r="E3208" s="9"/>
    </row>
    <row r="3209" spans="5:5">
      <c r="E3209" s="9"/>
    </row>
    <row r="3210" spans="5:5">
      <c r="E3210" s="9"/>
    </row>
    <row r="3211" spans="5:5">
      <c r="E3211" s="9"/>
    </row>
    <row r="3212" spans="5:5">
      <c r="E3212" s="9"/>
    </row>
    <row r="3213" spans="5:5">
      <c r="E3213" s="9"/>
    </row>
    <row r="3214" spans="5:5">
      <c r="E3214" s="9"/>
    </row>
    <row r="3215" spans="5:5">
      <c r="E3215" s="9"/>
    </row>
    <row r="3216" spans="5:5">
      <c r="E3216" s="9"/>
    </row>
    <row r="3217" spans="5:5">
      <c r="E3217" s="9"/>
    </row>
    <row r="3218" spans="5:5">
      <c r="E3218" s="9"/>
    </row>
    <row r="3219" spans="5:5">
      <c r="E3219" s="9"/>
    </row>
    <row r="3220" spans="5:5">
      <c r="E3220" s="9"/>
    </row>
    <row r="3221" spans="5:5">
      <c r="E3221" s="9"/>
    </row>
    <row r="3222" spans="5:5">
      <c r="E3222" s="9"/>
    </row>
    <row r="3223" spans="5:5">
      <c r="E3223" s="9"/>
    </row>
    <row r="3224" spans="5:5">
      <c r="E3224" s="9"/>
    </row>
    <row r="3225" spans="5:5">
      <c r="E3225" s="9"/>
    </row>
    <row r="3226" spans="5:5">
      <c r="E3226" s="9"/>
    </row>
    <row r="3227" spans="5:5">
      <c r="E3227" s="9"/>
    </row>
    <row r="3228" spans="5:5">
      <c r="E3228" s="9"/>
    </row>
    <row r="3229" spans="5:5">
      <c r="E3229" s="9"/>
    </row>
    <row r="3230" spans="5:5">
      <c r="E3230" s="9"/>
    </row>
    <row r="3231" spans="5:5">
      <c r="E3231" s="9"/>
    </row>
    <row r="3232" spans="5:5">
      <c r="E3232" s="9"/>
    </row>
    <row r="3233" spans="3:5">
      <c r="E3233" s="9"/>
    </row>
    <row r="3234" spans="3:5">
      <c r="E3234" s="9"/>
    </row>
    <row r="3235" spans="3:5">
      <c r="E3235" s="9"/>
    </row>
    <row r="3236" spans="3:5">
      <c r="C3236" s="21"/>
      <c r="D3236" s="21"/>
      <c r="E3236" s="9"/>
    </row>
    <row r="3237" spans="3:5">
      <c r="E3237" s="9"/>
    </row>
    <row r="3238" spans="3:5">
      <c r="E3238" s="9"/>
    </row>
    <row r="3239" spans="3:5">
      <c r="E3239" s="9"/>
    </row>
    <row r="3240" spans="3:5">
      <c r="E3240" s="9"/>
    </row>
    <row r="3241" spans="3:5">
      <c r="E3241" s="9"/>
    </row>
    <row r="3242" spans="3:5">
      <c r="E3242" s="9"/>
    </row>
    <row r="3243" spans="3:5">
      <c r="E3243" s="9"/>
    </row>
    <row r="3244" spans="3:5">
      <c r="E3244" s="9"/>
    </row>
    <row r="3245" spans="3:5">
      <c r="E3245" s="9"/>
    </row>
    <row r="3246" spans="3:5">
      <c r="E3246" s="9"/>
    </row>
    <row r="3247" spans="3:5">
      <c r="E3247" s="9"/>
    </row>
    <row r="3248" spans="3:5">
      <c r="E3248" s="9"/>
    </row>
    <row r="3249" spans="5:5">
      <c r="E3249" s="9"/>
    </row>
    <row r="3250" spans="5:5">
      <c r="E3250" s="9"/>
    </row>
    <row r="3251" spans="5:5">
      <c r="E3251" s="9"/>
    </row>
    <row r="3252" spans="5:5">
      <c r="E3252" s="9"/>
    </row>
    <row r="3253" spans="5:5">
      <c r="E3253" s="9"/>
    </row>
    <row r="3254" spans="5:5">
      <c r="E3254" s="9"/>
    </row>
    <row r="3255" spans="5:5">
      <c r="E3255" s="9"/>
    </row>
    <row r="3256" spans="5:5">
      <c r="E3256" s="9"/>
    </row>
    <row r="3257" spans="5:5">
      <c r="E3257" s="9"/>
    </row>
    <row r="3258" spans="5:5">
      <c r="E3258" s="9"/>
    </row>
    <row r="3259" spans="5:5">
      <c r="E3259" s="9"/>
    </row>
    <row r="3260" spans="5:5">
      <c r="E3260" s="9"/>
    </row>
    <row r="3261" spans="5:5">
      <c r="E3261" s="9"/>
    </row>
    <row r="3262" spans="5:5">
      <c r="E3262" s="9"/>
    </row>
    <row r="3263" spans="5:5">
      <c r="E3263" s="9"/>
    </row>
    <row r="3264" spans="5:5">
      <c r="E3264" s="9"/>
    </row>
    <row r="3265" spans="5:5">
      <c r="E3265" s="9"/>
    </row>
    <row r="3266" spans="5:5">
      <c r="E3266" s="9"/>
    </row>
    <row r="3267" spans="5:5">
      <c r="E3267" s="9"/>
    </row>
    <row r="3268" spans="5:5">
      <c r="E3268" s="9"/>
    </row>
    <row r="3269" spans="5:5">
      <c r="E3269" s="9"/>
    </row>
    <row r="3270" spans="5:5">
      <c r="E3270" s="9"/>
    </row>
    <row r="3271" spans="5:5">
      <c r="E3271" s="9"/>
    </row>
    <row r="3272" spans="5:5">
      <c r="E3272" s="9"/>
    </row>
    <row r="3273" spans="5:5">
      <c r="E3273" s="9"/>
    </row>
    <row r="3274" spans="5:5">
      <c r="E3274" s="9"/>
    </row>
    <row r="3275" spans="5:5">
      <c r="E3275" s="9"/>
    </row>
    <row r="3276" spans="5:5">
      <c r="E3276" s="9"/>
    </row>
    <row r="3277" spans="5:5">
      <c r="E3277" s="9"/>
    </row>
    <row r="3278" spans="5:5">
      <c r="E3278" s="9"/>
    </row>
    <row r="3279" spans="5:5">
      <c r="E3279" s="9"/>
    </row>
    <row r="3280" spans="5:5">
      <c r="E3280" s="9"/>
    </row>
    <row r="3281" spans="5:5">
      <c r="E3281" s="9"/>
    </row>
    <row r="3282" spans="5:5">
      <c r="E3282" s="9"/>
    </row>
    <row r="3283" spans="5:5">
      <c r="E3283" s="9"/>
    </row>
    <row r="3284" spans="5:5">
      <c r="E3284" s="9"/>
    </row>
    <row r="3285" spans="5:5">
      <c r="E3285" s="9"/>
    </row>
    <row r="3286" spans="5:5">
      <c r="E3286" s="9"/>
    </row>
    <row r="3287" spans="5:5">
      <c r="E3287" s="9"/>
    </row>
    <row r="3288" spans="5:5">
      <c r="E3288" s="9"/>
    </row>
    <row r="3289" spans="5:5">
      <c r="E3289" s="9"/>
    </row>
    <row r="3290" spans="5:5">
      <c r="E3290" s="9"/>
    </row>
    <row r="3291" spans="5:5">
      <c r="E3291" s="9"/>
    </row>
    <row r="3292" spans="5:5">
      <c r="E3292" s="9"/>
    </row>
    <row r="3293" spans="5:5">
      <c r="E3293" s="9"/>
    </row>
    <row r="3294" spans="5:5">
      <c r="E3294" s="9"/>
    </row>
    <row r="3295" spans="5:5">
      <c r="E3295" s="9"/>
    </row>
    <row r="3296" spans="5:5">
      <c r="E3296" s="9"/>
    </row>
    <row r="3297" spans="5:5">
      <c r="E3297" s="9"/>
    </row>
    <row r="3298" spans="5:5">
      <c r="E3298" s="9"/>
    </row>
    <row r="3299" spans="5:5">
      <c r="E3299" s="9"/>
    </row>
    <row r="3300" spans="5:5">
      <c r="E3300" s="9"/>
    </row>
    <row r="3301" spans="5:5">
      <c r="E3301" s="9"/>
    </row>
    <row r="3302" spans="5:5">
      <c r="E3302" s="9"/>
    </row>
    <row r="3303" spans="5:5">
      <c r="E3303" s="9"/>
    </row>
    <row r="3304" spans="5:5">
      <c r="E3304" s="9"/>
    </row>
    <row r="3305" spans="5:5">
      <c r="E3305" s="9"/>
    </row>
    <row r="3306" spans="5:5">
      <c r="E3306" s="9"/>
    </row>
    <row r="3307" spans="5:5">
      <c r="E3307" s="9"/>
    </row>
    <row r="3308" spans="5:5">
      <c r="E3308" s="9"/>
    </row>
    <row r="3309" spans="5:5">
      <c r="E3309" s="9"/>
    </row>
    <row r="3310" spans="5:5">
      <c r="E3310" s="9"/>
    </row>
    <row r="3311" spans="5:5">
      <c r="E3311" s="9"/>
    </row>
    <row r="3312" spans="5:5">
      <c r="E3312" s="9"/>
    </row>
    <row r="3313" spans="5:5">
      <c r="E3313" s="9"/>
    </row>
    <row r="3314" spans="5:5">
      <c r="E3314" s="9"/>
    </row>
    <row r="3315" spans="5:5">
      <c r="E3315" s="9"/>
    </row>
    <row r="3316" spans="5:5">
      <c r="E3316" s="9"/>
    </row>
    <row r="3317" spans="5:5">
      <c r="E3317" s="9"/>
    </row>
    <row r="3318" spans="5:5">
      <c r="E3318" s="9"/>
    </row>
    <row r="3319" spans="5:5">
      <c r="E3319" s="9"/>
    </row>
    <row r="3320" spans="5:5">
      <c r="E3320" s="9"/>
    </row>
    <row r="3321" spans="5:5">
      <c r="E3321" s="9"/>
    </row>
    <row r="3322" spans="5:5">
      <c r="E3322" s="9"/>
    </row>
    <row r="3323" spans="5:5">
      <c r="E3323" s="9"/>
    </row>
    <row r="3324" spans="5:5">
      <c r="E3324" s="9"/>
    </row>
    <row r="3325" spans="5:5">
      <c r="E3325" s="9"/>
    </row>
    <row r="3326" spans="5:5">
      <c r="E3326" s="9"/>
    </row>
    <row r="3327" spans="5:5">
      <c r="E3327" s="9"/>
    </row>
    <row r="3328" spans="5:5">
      <c r="E3328" s="9"/>
    </row>
    <row r="3329" spans="5:5">
      <c r="E3329" s="9"/>
    </row>
    <row r="3330" spans="5:5">
      <c r="E3330" s="9"/>
    </row>
    <row r="3331" spans="5:5">
      <c r="E3331" s="9"/>
    </row>
    <row r="3332" spans="5:5">
      <c r="E3332" s="9"/>
    </row>
    <row r="3333" spans="5:5">
      <c r="E3333" s="9"/>
    </row>
    <row r="3334" spans="5:5">
      <c r="E3334" s="9"/>
    </row>
    <row r="3335" spans="5:5">
      <c r="E3335" s="9"/>
    </row>
    <row r="3336" spans="5:5">
      <c r="E3336" s="9"/>
    </row>
    <row r="3337" spans="5:5">
      <c r="E3337" s="9"/>
    </row>
    <row r="3338" spans="5:5">
      <c r="E3338" s="9"/>
    </row>
    <row r="3339" spans="5:5">
      <c r="E3339" s="9"/>
    </row>
    <row r="3340" spans="5:5">
      <c r="E3340" s="9"/>
    </row>
    <row r="3341" spans="5:5">
      <c r="E3341" s="9"/>
    </row>
    <row r="3342" spans="5:5">
      <c r="E3342" s="9"/>
    </row>
    <row r="3343" spans="5:5">
      <c r="E3343" s="9"/>
    </row>
    <row r="3344" spans="5:5">
      <c r="E3344" s="9"/>
    </row>
    <row r="3345" spans="5:5">
      <c r="E3345" s="9"/>
    </row>
    <row r="3346" spans="5:5">
      <c r="E3346" s="9"/>
    </row>
    <row r="3347" spans="5:5">
      <c r="E3347" s="9"/>
    </row>
    <row r="3348" spans="5:5">
      <c r="E3348" s="9"/>
    </row>
    <row r="3349" spans="5:5">
      <c r="E3349" s="9"/>
    </row>
    <row r="3350" spans="5:5">
      <c r="E3350" s="9"/>
    </row>
    <row r="3351" spans="5:5">
      <c r="E3351" s="9"/>
    </row>
    <row r="3352" spans="5:5">
      <c r="E3352" s="9"/>
    </row>
    <row r="3353" spans="5:5">
      <c r="E3353" s="9"/>
    </row>
    <row r="3354" spans="5:5">
      <c r="E3354" s="9"/>
    </row>
    <row r="3355" spans="5:5">
      <c r="E3355" s="9"/>
    </row>
    <row r="3356" spans="5:5">
      <c r="E3356" s="9"/>
    </row>
    <row r="3357" spans="5:5">
      <c r="E3357" s="9"/>
    </row>
    <row r="3358" spans="5:5">
      <c r="E3358" s="9"/>
    </row>
    <row r="3359" spans="5:5">
      <c r="E3359" s="9"/>
    </row>
    <row r="3360" spans="5:5">
      <c r="E3360" s="9"/>
    </row>
    <row r="3361" spans="3:5">
      <c r="E3361" s="9"/>
    </row>
    <row r="3362" spans="3:5">
      <c r="E3362" s="9"/>
    </row>
    <row r="3363" spans="3:5">
      <c r="C3363" s="21"/>
      <c r="D3363" s="21"/>
      <c r="E3363" s="9"/>
    </row>
    <row r="3364" spans="3:5">
      <c r="E3364" s="9"/>
    </row>
    <row r="3365" spans="3:5">
      <c r="E3365" s="9"/>
    </row>
    <row r="3366" spans="3:5">
      <c r="E3366" s="9"/>
    </row>
    <row r="3367" spans="3:5">
      <c r="E3367" s="9"/>
    </row>
    <row r="3368" spans="3:5">
      <c r="E3368" s="9"/>
    </row>
    <row r="3369" spans="3:5">
      <c r="E3369" s="9"/>
    </row>
    <row r="3370" spans="3:5">
      <c r="E3370" s="9"/>
    </row>
    <row r="3371" spans="3:5">
      <c r="E3371" s="9"/>
    </row>
    <row r="3372" spans="3:5">
      <c r="E3372" s="9"/>
    </row>
    <row r="3373" spans="3:5">
      <c r="E3373" s="9"/>
    </row>
    <row r="3374" spans="3:5">
      <c r="E3374" s="9"/>
    </row>
    <row r="3375" spans="3:5">
      <c r="E3375" s="9"/>
    </row>
    <row r="3376" spans="3:5">
      <c r="E3376" s="9"/>
    </row>
    <row r="3377" spans="5:5">
      <c r="E3377" s="9"/>
    </row>
    <row r="3378" spans="5:5">
      <c r="E3378" s="9"/>
    </row>
    <row r="3379" spans="5:5">
      <c r="E3379" s="9"/>
    </row>
    <row r="3380" spans="5:5">
      <c r="E3380" s="9"/>
    </row>
    <row r="3381" spans="5:5">
      <c r="E3381" s="9"/>
    </row>
    <row r="3382" spans="5:5">
      <c r="E3382" s="9"/>
    </row>
    <row r="3383" spans="5:5">
      <c r="E3383" s="9"/>
    </row>
    <row r="3384" spans="5:5">
      <c r="E3384" s="9"/>
    </row>
    <row r="3385" spans="5:5">
      <c r="E3385" s="9"/>
    </row>
    <row r="3386" spans="5:5">
      <c r="E3386" s="9"/>
    </row>
    <row r="3387" spans="5:5">
      <c r="E3387" s="9"/>
    </row>
    <row r="3388" spans="5:5">
      <c r="E3388" s="9"/>
    </row>
    <row r="3389" spans="5:5">
      <c r="E3389" s="9"/>
    </row>
    <row r="3390" spans="5:5">
      <c r="E3390" s="9"/>
    </row>
    <row r="3391" spans="5:5">
      <c r="E3391" s="9"/>
    </row>
    <row r="3392" spans="5:5">
      <c r="E3392" s="9"/>
    </row>
    <row r="3393" spans="5:5">
      <c r="E3393" s="9"/>
    </row>
    <row r="3394" spans="5:5">
      <c r="E3394" s="9"/>
    </row>
    <row r="3395" spans="5:5">
      <c r="E3395" s="9"/>
    </row>
    <row r="3396" spans="5:5">
      <c r="E3396" s="9"/>
    </row>
    <row r="3397" spans="5:5">
      <c r="E3397" s="9"/>
    </row>
    <row r="3398" spans="5:5">
      <c r="E3398" s="9"/>
    </row>
    <row r="3399" spans="5:5">
      <c r="E3399" s="9"/>
    </row>
    <row r="3400" spans="5:5">
      <c r="E3400" s="9"/>
    </row>
    <row r="3401" spans="5:5">
      <c r="E3401" s="9"/>
    </row>
    <row r="3402" spans="5:5">
      <c r="E3402" s="9"/>
    </row>
    <row r="3403" spans="5:5">
      <c r="E3403" s="9"/>
    </row>
    <row r="3404" spans="5:5">
      <c r="E3404" s="9"/>
    </row>
    <row r="3405" spans="5:5">
      <c r="E3405" s="9"/>
    </row>
    <row r="3406" spans="5:5">
      <c r="E3406" s="9"/>
    </row>
    <row r="3407" spans="5:5">
      <c r="E3407" s="9"/>
    </row>
    <row r="3408" spans="5:5">
      <c r="E3408" s="9"/>
    </row>
    <row r="3409" spans="3:5">
      <c r="E3409" s="9"/>
    </row>
    <row r="3410" spans="3:5">
      <c r="E3410" s="9"/>
    </row>
    <row r="3411" spans="3:5">
      <c r="E3411" s="9"/>
    </row>
    <row r="3412" spans="3:5">
      <c r="E3412" s="9"/>
    </row>
    <row r="3413" spans="3:5">
      <c r="E3413" s="9"/>
    </row>
    <row r="3414" spans="3:5">
      <c r="E3414" s="9"/>
    </row>
    <row r="3415" spans="3:5">
      <c r="E3415" s="9"/>
    </row>
    <row r="3416" spans="3:5">
      <c r="E3416" s="9"/>
    </row>
    <row r="3417" spans="3:5">
      <c r="E3417" s="9"/>
    </row>
    <row r="3418" spans="3:5">
      <c r="E3418" s="9"/>
    </row>
    <row r="3419" spans="3:5">
      <c r="E3419" s="9"/>
    </row>
    <row r="3420" spans="3:5">
      <c r="E3420" s="9"/>
    </row>
    <row r="3421" spans="3:5">
      <c r="E3421" s="9"/>
    </row>
    <row r="3422" spans="3:5">
      <c r="E3422" s="9"/>
    </row>
    <row r="3423" spans="3:5">
      <c r="E3423" s="9"/>
    </row>
    <row r="3424" spans="3:5">
      <c r="C3424" s="21"/>
      <c r="D3424" s="21"/>
      <c r="E3424" s="9"/>
    </row>
    <row r="3425" spans="5:5">
      <c r="E3425" s="9"/>
    </row>
    <row r="3426" spans="5:5">
      <c r="E3426" s="9"/>
    </row>
    <row r="3427" spans="5:5">
      <c r="E3427" s="9"/>
    </row>
    <row r="3428" spans="5:5">
      <c r="E3428" s="9"/>
    </row>
    <row r="3429" spans="5:5">
      <c r="E3429" s="9"/>
    </row>
    <row r="3430" spans="5:5">
      <c r="E3430" s="9"/>
    </row>
    <row r="3431" spans="5:5">
      <c r="E3431" s="9"/>
    </row>
    <row r="3432" spans="5:5">
      <c r="E3432" s="9"/>
    </row>
    <row r="3433" spans="5:5">
      <c r="E3433" s="9"/>
    </row>
    <row r="3434" spans="5:5">
      <c r="E3434" s="9"/>
    </row>
    <row r="3435" spans="5:5">
      <c r="E3435" s="9"/>
    </row>
    <row r="3436" spans="5:5">
      <c r="E3436" s="9"/>
    </row>
    <row r="3437" spans="5:5">
      <c r="E3437" s="9"/>
    </row>
    <row r="3438" spans="5:5">
      <c r="E3438" s="9"/>
    </row>
    <row r="3439" spans="5:5">
      <c r="E3439" s="9"/>
    </row>
    <row r="3440" spans="5:5">
      <c r="E3440" s="9"/>
    </row>
    <row r="3441" spans="3:5">
      <c r="C3441" s="21"/>
      <c r="D3441" s="21"/>
      <c r="E3441" s="9"/>
    </row>
    <row r="3442" spans="3:5">
      <c r="E3442" s="9"/>
    </row>
    <row r="3443" spans="3:5">
      <c r="E3443" s="9"/>
    </row>
    <row r="3444" spans="3:5">
      <c r="E3444" s="9"/>
    </row>
    <row r="3445" spans="3:5">
      <c r="E3445" s="9"/>
    </row>
    <row r="3446" spans="3:5">
      <c r="E3446" s="9"/>
    </row>
    <row r="3447" spans="3:5">
      <c r="E3447" s="9"/>
    </row>
    <row r="3448" spans="3:5">
      <c r="E3448" s="9"/>
    </row>
    <row r="3449" spans="3:5">
      <c r="E3449" s="9"/>
    </row>
    <row r="3450" spans="3:5">
      <c r="E3450" s="9"/>
    </row>
    <row r="3451" spans="3:5">
      <c r="E3451" s="9"/>
    </row>
    <row r="3452" spans="3:5">
      <c r="E3452" s="9"/>
    </row>
    <row r="3453" spans="3:5">
      <c r="E3453" s="9"/>
    </row>
    <row r="3454" spans="3:5">
      <c r="E3454" s="9"/>
    </row>
    <row r="3455" spans="3:5">
      <c r="E3455" s="9"/>
    </row>
    <row r="3456" spans="3:5">
      <c r="E3456" s="9"/>
    </row>
    <row r="3457" spans="5:5">
      <c r="E3457" s="9"/>
    </row>
    <row r="3458" spans="5:5">
      <c r="E3458" s="9"/>
    </row>
    <row r="3459" spans="5:5">
      <c r="E3459" s="9"/>
    </row>
    <row r="3460" spans="5:5">
      <c r="E3460" s="9"/>
    </row>
    <row r="3461" spans="5:5">
      <c r="E3461" s="9"/>
    </row>
    <row r="3462" spans="5:5">
      <c r="E3462" s="9"/>
    </row>
    <row r="3463" spans="5:5">
      <c r="E3463" s="9"/>
    </row>
    <row r="3464" spans="5:5">
      <c r="E3464" s="9"/>
    </row>
    <row r="3465" spans="5:5">
      <c r="E3465" s="9"/>
    </row>
    <row r="3466" spans="5:5">
      <c r="E3466" s="9"/>
    </row>
    <row r="3467" spans="5:5">
      <c r="E3467" s="9"/>
    </row>
    <row r="3468" spans="5:5">
      <c r="E3468" s="9"/>
    </row>
    <row r="3469" spans="5:5">
      <c r="E3469" s="9"/>
    </row>
    <row r="3470" spans="5:5">
      <c r="E3470" s="9"/>
    </row>
    <row r="3471" spans="5:5">
      <c r="E3471" s="9"/>
    </row>
    <row r="3472" spans="5:5">
      <c r="E3472" s="9"/>
    </row>
    <row r="3473" spans="3:5">
      <c r="E3473" s="9"/>
    </row>
    <row r="3474" spans="3:5">
      <c r="E3474" s="9"/>
    </row>
    <row r="3475" spans="3:5">
      <c r="E3475" s="9"/>
    </row>
    <row r="3476" spans="3:5">
      <c r="E3476" s="9"/>
    </row>
    <row r="3477" spans="3:5">
      <c r="E3477" s="9"/>
    </row>
    <row r="3478" spans="3:5">
      <c r="E3478" s="9"/>
    </row>
    <row r="3479" spans="3:5">
      <c r="E3479" s="9"/>
    </row>
    <row r="3480" spans="3:5">
      <c r="E3480" s="9"/>
    </row>
    <row r="3481" spans="3:5">
      <c r="C3481" s="21"/>
      <c r="D3481" s="21"/>
      <c r="E3481" s="9"/>
    </row>
    <row r="3482" spans="3:5">
      <c r="E3482" s="9"/>
    </row>
    <row r="3483" spans="3:5">
      <c r="E3483" s="9"/>
    </row>
    <row r="3484" spans="3:5">
      <c r="E3484" s="9"/>
    </row>
    <row r="3485" spans="3:5">
      <c r="E3485" s="9"/>
    </row>
    <row r="3486" spans="3:5">
      <c r="E3486" s="9"/>
    </row>
    <row r="3487" spans="3:5">
      <c r="E3487" s="9"/>
    </row>
    <row r="3488" spans="3:5">
      <c r="E3488" s="9"/>
    </row>
    <row r="3489" spans="5:5">
      <c r="E3489" s="9"/>
    </row>
    <row r="3490" spans="5:5">
      <c r="E3490" s="9"/>
    </row>
    <row r="3491" spans="5:5">
      <c r="E3491" s="9"/>
    </row>
    <row r="3492" spans="5:5">
      <c r="E3492" s="9"/>
    </row>
    <row r="3493" spans="5:5">
      <c r="E3493" s="9"/>
    </row>
    <row r="3494" spans="5:5">
      <c r="E3494" s="9"/>
    </row>
    <row r="3495" spans="5:5">
      <c r="E3495" s="9"/>
    </row>
    <row r="3496" spans="5:5">
      <c r="E3496" s="9"/>
    </row>
    <row r="3497" spans="5:5">
      <c r="E3497" s="9"/>
    </row>
    <row r="3498" spans="5:5">
      <c r="E3498" s="9"/>
    </row>
    <row r="3499" spans="5:5">
      <c r="E3499" s="9"/>
    </row>
    <row r="3500" spans="5:5">
      <c r="E3500" s="9"/>
    </row>
    <row r="3501" spans="5:5">
      <c r="E3501" s="9"/>
    </row>
    <row r="3502" spans="5:5">
      <c r="E3502" s="9"/>
    </row>
    <row r="3503" spans="5:5">
      <c r="E3503" s="9"/>
    </row>
    <row r="3504" spans="5:5">
      <c r="E3504" s="9"/>
    </row>
    <row r="3505" spans="3:5">
      <c r="E3505" s="9"/>
    </row>
    <row r="3506" spans="3:5">
      <c r="C3506" s="21"/>
      <c r="D3506" s="21"/>
      <c r="E3506" s="9"/>
    </row>
    <row r="3507" spans="3:5">
      <c r="E3507" s="9"/>
    </row>
    <row r="3508" spans="3:5">
      <c r="E3508" s="9"/>
    </row>
    <row r="3509" spans="3:5">
      <c r="E3509" s="9"/>
    </row>
    <row r="3510" spans="3:5">
      <c r="E3510" s="9"/>
    </row>
    <row r="3511" spans="3:5">
      <c r="E3511" s="9"/>
    </row>
    <row r="3512" spans="3:5">
      <c r="E3512" s="9"/>
    </row>
    <row r="3513" spans="3:5">
      <c r="E3513" s="9"/>
    </row>
    <row r="3514" spans="3:5">
      <c r="C3514" s="21"/>
      <c r="D3514" s="21"/>
      <c r="E3514" s="9"/>
    </row>
    <row r="3515" spans="3:5">
      <c r="E3515" s="9"/>
    </row>
    <row r="3516" spans="3:5">
      <c r="E3516" s="9"/>
    </row>
    <row r="3517" spans="3:5">
      <c r="E3517" s="9"/>
    </row>
    <row r="3518" spans="3:5">
      <c r="E3518" s="9"/>
    </row>
    <row r="3519" spans="3:5">
      <c r="E3519" s="9"/>
    </row>
    <row r="3520" spans="3:5">
      <c r="E3520" s="9"/>
    </row>
    <row r="3521" spans="5:5">
      <c r="E3521" s="9"/>
    </row>
    <row r="3522" spans="5:5">
      <c r="E3522" s="9"/>
    </row>
    <row r="3523" spans="5:5">
      <c r="E3523" s="9"/>
    </row>
    <row r="3524" spans="5:5">
      <c r="E3524" s="9"/>
    </row>
    <row r="3525" spans="5:5">
      <c r="E3525" s="9"/>
    </row>
    <row r="3526" spans="5:5">
      <c r="E3526" s="9"/>
    </row>
    <row r="3527" spans="5:5">
      <c r="E3527" s="9"/>
    </row>
    <row r="3528" spans="5:5">
      <c r="E3528" s="9"/>
    </row>
    <row r="3529" spans="5:5">
      <c r="E3529" s="9"/>
    </row>
    <row r="3530" spans="5:5">
      <c r="E3530" s="9"/>
    </row>
    <row r="3531" spans="5:5">
      <c r="E3531" s="9"/>
    </row>
    <row r="3532" spans="5:5">
      <c r="E3532" s="9"/>
    </row>
    <row r="3533" spans="5:5">
      <c r="E3533" s="9"/>
    </row>
    <row r="3534" spans="5:5">
      <c r="E3534" s="9"/>
    </row>
    <row r="3535" spans="5:5">
      <c r="E3535" s="9"/>
    </row>
    <row r="3536" spans="5:5">
      <c r="E3536" s="9"/>
    </row>
    <row r="3537" spans="5:5">
      <c r="E3537" s="9"/>
    </row>
    <row r="3538" spans="5:5">
      <c r="E3538" s="9"/>
    </row>
    <row r="3539" spans="5:5">
      <c r="E3539" s="9"/>
    </row>
    <row r="3540" spans="5:5">
      <c r="E3540" s="9"/>
    </row>
    <row r="3541" spans="5:5">
      <c r="E3541" s="9"/>
    </row>
    <row r="3542" spans="5:5">
      <c r="E3542" s="9"/>
    </row>
    <row r="3543" spans="5:5">
      <c r="E3543" s="9"/>
    </row>
    <row r="3544" spans="5:5">
      <c r="E3544" s="9"/>
    </row>
    <row r="3545" spans="5:5">
      <c r="E3545" s="9"/>
    </row>
    <row r="3546" spans="5:5">
      <c r="E3546" s="9"/>
    </row>
    <row r="3547" spans="5:5">
      <c r="E3547" s="9"/>
    </row>
    <row r="3548" spans="5:5">
      <c r="E3548" s="9"/>
    </row>
    <row r="3549" spans="5:5">
      <c r="E3549" s="9"/>
    </row>
    <row r="3550" spans="5:5">
      <c r="E3550" s="9"/>
    </row>
    <row r="3551" spans="5:5">
      <c r="E3551" s="9"/>
    </row>
    <row r="3552" spans="5:5">
      <c r="E3552" s="9"/>
    </row>
    <row r="3553" spans="5:5">
      <c r="E3553" s="9"/>
    </row>
    <row r="3554" spans="5:5">
      <c r="E3554" s="9"/>
    </row>
    <row r="3555" spans="5:5">
      <c r="E3555" s="9"/>
    </row>
    <row r="3556" spans="5:5">
      <c r="E3556" s="9"/>
    </row>
    <row r="3557" spans="5:5">
      <c r="E3557" s="9"/>
    </row>
    <row r="3558" spans="5:5">
      <c r="E3558" s="9"/>
    </row>
    <row r="3559" spans="5:5">
      <c r="E3559" s="9"/>
    </row>
    <row r="3560" spans="5:5">
      <c r="E3560" s="9"/>
    </row>
    <row r="3561" spans="5:5">
      <c r="E3561" s="9"/>
    </row>
    <row r="3562" spans="5:5">
      <c r="E3562" s="9"/>
    </row>
    <row r="3563" spans="5:5">
      <c r="E3563" s="9"/>
    </row>
    <row r="3564" spans="5:5">
      <c r="E3564" s="9"/>
    </row>
    <row r="3565" spans="5:5">
      <c r="E3565" s="9"/>
    </row>
    <row r="3566" spans="5:5">
      <c r="E3566" s="9"/>
    </row>
    <row r="3567" spans="5:5">
      <c r="E3567" s="9"/>
    </row>
    <row r="3568" spans="5:5">
      <c r="E3568" s="9"/>
    </row>
    <row r="3569" spans="5:5">
      <c r="E3569" s="9"/>
    </row>
    <row r="3570" spans="5:5">
      <c r="E3570" s="9"/>
    </row>
    <row r="3571" spans="5:5">
      <c r="E3571" s="9"/>
    </row>
    <row r="3572" spans="5:5">
      <c r="E3572" s="9"/>
    </row>
    <row r="3573" spans="5:5">
      <c r="E3573" s="9"/>
    </row>
    <row r="3574" spans="5:5">
      <c r="E3574" s="9"/>
    </row>
    <row r="3575" spans="5:5">
      <c r="E3575" s="9"/>
    </row>
    <row r="3576" spans="5:5">
      <c r="E3576" s="9"/>
    </row>
    <row r="3577" spans="5:5">
      <c r="E3577" s="9"/>
    </row>
    <row r="3578" spans="5:5">
      <c r="E3578" s="9"/>
    </row>
    <row r="3579" spans="5:5">
      <c r="E3579" s="9"/>
    </row>
    <row r="3580" spans="5:5">
      <c r="E3580" s="9"/>
    </row>
    <row r="3581" spans="5:5">
      <c r="E3581" s="9"/>
    </row>
    <row r="3582" spans="5:5">
      <c r="E3582" s="9"/>
    </row>
    <row r="3583" spans="5:5">
      <c r="E3583" s="9"/>
    </row>
    <row r="3584" spans="5:5">
      <c r="E3584" s="9"/>
    </row>
    <row r="3585" spans="5:5">
      <c r="E3585" s="9"/>
    </row>
    <row r="3586" spans="5:5">
      <c r="E3586" s="9"/>
    </row>
    <row r="3587" spans="5:5">
      <c r="E3587" s="9"/>
    </row>
    <row r="3588" spans="5:5">
      <c r="E3588" s="9"/>
    </row>
    <row r="3589" spans="5:5">
      <c r="E3589" s="9"/>
    </row>
    <row r="3590" spans="5:5">
      <c r="E3590" s="9"/>
    </row>
    <row r="3591" spans="5:5">
      <c r="E3591" s="9"/>
    </row>
    <row r="3592" spans="5:5">
      <c r="E3592" s="9"/>
    </row>
    <row r="3593" spans="5:5">
      <c r="E3593" s="9"/>
    </row>
    <row r="3594" spans="5:5">
      <c r="E3594" s="9"/>
    </row>
    <row r="3595" spans="5:5">
      <c r="E3595" s="9"/>
    </row>
    <row r="3596" spans="5:5">
      <c r="E3596" s="9"/>
    </row>
    <row r="3597" spans="5:5">
      <c r="E3597" s="9"/>
    </row>
    <row r="3598" spans="5:5">
      <c r="E3598" s="9"/>
    </row>
    <row r="3599" spans="5:5">
      <c r="E3599" s="9"/>
    </row>
    <row r="3600" spans="5:5">
      <c r="E3600" s="9"/>
    </row>
    <row r="3601" spans="5:5">
      <c r="E3601" s="9"/>
    </row>
    <row r="3602" spans="5:5">
      <c r="E3602" s="9"/>
    </row>
    <row r="3603" spans="5:5">
      <c r="E3603" s="9"/>
    </row>
    <row r="3604" spans="5:5">
      <c r="E3604" s="9"/>
    </row>
    <row r="3605" spans="5:5">
      <c r="E3605" s="9"/>
    </row>
    <row r="3606" spans="5:5">
      <c r="E3606" s="9"/>
    </row>
    <row r="3607" spans="5:5">
      <c r="E3607" s="9"/>
    </row>
    <row r="3608" spans="5:5">
      <c r="E3608" s="9"/>
    </row>
    <row r="3609" spans="5:5">
      <c r="E3609" s="9"/>
    </row>
    <row r="3610" spans="5:5">
      <c r="E3610" s="9"/>
    </row>
    <row r="3611" spans="5:5">
      <c r="E3611" s="9"/>
    </row>
    <row r="3612" spans="5:5">
      <c r="E3612" s="9"/>
    </row>
    <row r="3613" spans="5:5">
      <c r="E3613" s="9"/>
    </row>
    <row r="3614" spans="5:5">
      <c r="E3614" s="9"/>
    </row>
    <row r="3615" spans="5:5">
      <c r="E3615" s="9"/>
    </row>
    <row r="3616" spans="5:5">
      <c r="E3616" s="9"/>
    </row>
    <row r="3617" spans="5:5">
      <c r="E3617" s="9"/>
    </row>
    <row r="3618" spans="5:5">
      <c r="E3618" s="9"/>
    </row>
    <row r="3619" spans="5:5">
      <c r="E3619" s="9"/>
    </row>
    <row r="3620" spans="5:5">
      <c r="E3620" s="9"/>
    </row>
    <row r="3621" spans="5:5">
      <c r="E3621" s="9"/>
    </row>
    <row r="3622" spans="5:5">
      <c r="E3622" s="9"/>
    </row>
    <row r="3623" spans="5:5">
      <c r="E3623" s="9"/>
    </row>
    <row r="3624" spans="5:5">
      <c r="E3624" s="9"/>
    </row>
    <row r="3625" spans="5:5">
      <c r="E3625" s="9"/>
    </row>
    <row r="3626" spans="5:5">
      <c r="E3626" s="9"/>
    </row>
    <row r="3627" spans="5:5">
      <c r="E3627" s="9"/>
    </row>
    <row r="3628" spans="5:5">
      <c r="E3628" s="9"/>
    </row>
    <row r="3629" spans="5:5">
      <c r="E3629" s="9"/>
    </row>
    <row r="3630" spans="5:5">
      <c r="E3630" s="9"/>
    </row>
    <row r="3631" spans="5:5">
      <c r="E3631" s="9"/>
    </row>
    <row r="3632" spans="5:5">
      <c r="E3632" s="9"/>
    </row>
    <row r="3633" spans="5:5">
      <c r="E3633" s="9"/>
    </row>
    <row r="3634" spans="5:5">
      <c r="E3634" s="9"/>
    </row>
    <row r="3635" spans="5:5">
      <c r="E3635" s="9"/>
    </row>
    <row r="3636" spans="5:5">
      <c r="E3636" s="9"/>
    </row>
    <row r="3637" spans="5:5">
      <c r="E3637" s="9"/>
    </row>
    <row r="3638" spans="5:5">
      <c r="E3638" s="9"/>
    </row>
    <row r="3639" spans="5:5">
      <c r="E3639" s="9"/>
    </row>
    <row r="3640" spans="5:5">
      <c r="E3640" s="9"/>
    </row>
    <row r="3641" spans="5:5">
      <c r="E3641" s="9"/>
    </row>
    <row r="3642" spans="5:5">
      <c r="E3642" s="9"/>
    </row>
    <row r="3643" spans="5:5">
      <c r="E3643" s="9"/>
    </row>
    <row r="3644" spans="5:5">
      <c r="E3644" s="9"/>
    </row>
    <row r="3645" spans="5:5">
      <c r="E3645" s="9"/>
    </row>
    <row r="3646" spans="5:5">
      <c r="E3646" s="9"/>
    </row>
    <row r="3647" spans="5:5">
      <c r="E3647" s="9"/>
    </row>
    <row r="3648" spans="5:5">
      <c r="E3648" s="9"/>
    </row>
    <row r="3649" spans="3:5">
      <c r="E3649" s="9"/>
    </row>
    <row r="3650" spans="3:5">
      <c r="C3650" s="21"/>
      <c r="D3650" s="21"/>
      <c r="E3650" s="9"/>
    </row>
    <row r="3651" spans="3:5">
      <c r="E3651" s="9"/>
    </row>
    <row r="3652" spans="3:5">
      <c r="E3652" s="9"/>
    </row>
    <row r="3653" spans="3:5">
      <c r="E3653" s="9"/>
    </row>
    <row r="3654" spans="3:5">
      <c r="E3654" s="9"/>
    </row>
    <row r="3655" spans="3:5">
      <c r="E3655" s="9"/>
    </row>
    <row r="3656" spans="3:5">
      <c r="E3656" s="9"/>
    </row>
    <row r="3657" spans="3:5">
      <c r="E3657" s="9"/>
    </row>
    <row r="3658" spans="3:5">
      <c r="E3658" s="9"/>
    </row>
    <row r="3659" spans="3:5">
      <c r="E3659" s="9"/>
    </row>
    <row r="3660" spans="3:5">
      <c r="E3660" s="9"/>
    </row>
    <row r="3661" spans="3:5">
      <c r="E3661" s="9"/>
    </row>
    <row r="3662" spans="3:5">
      <c r="E3662" s="9"/>
    </row>
    <row r="3663" spans="3:5">
      <c r="E3663" s="9"/>
    </row>
    <row r="3664" spans="3:5">
      <c r="E3664" s="9"/>
    </row>
    <row r="3665" spans="5:5">
      <c r="E3665" s="9"/>
    </row>
    <row r="3666" spans="5:5">
      <c r="E3666" s="9"/>
    </row>
    <row r="3667" spans="5:5">
      <c r="E3667" s="9"/>
    </row>
    <row r="3668" spans="5:5">
      <c r="E3668" s="9"/>
    </row>
    <row r="3669" spans="5:5">
      <c r="E3669" s="9"/>
    </row>
    <row r="3670" spans="5:5">
      <c r="E3670" s="9"/>
    </row>
    <row r="3671" spans="5:5">
      <c r="E3671" s="9"/>
    </row>
    <row r="3672" spans="5:5">
      <c r="E3672" s="9"/>
    </row>
    <row r="3673" spans="5:5">
      <c r="E3673" s="9"/>
    </row>
    <row r="3674" spans="5:5">
      <c r="E3674" s="9"/>
    </row>
    <row r="3675" spans="5:5">
      <c r="E3675" s="9"/>
    </row>
    <row r="3676" spans="5:5">
      <c r="E3676" s="9"/>
    </row>
    <row r="3677" spans="5:5">
      <c r="E3677" s="9"/>
    </row>
    <row r="3678" spans="5:5">
      <c r="E3678" s="9"/>
    </row>
    <row r="3679" spans="5:5">
      <c r="E3679" s="9"/>
    </row>
    <row r="3680" spans="5:5">
      <c r="E3680" s="9"/>
    </row>
    <row r="3681" spans="5:5">
      <c r="E3681" s="9"/>
    </row>
    <row r="3682" spans="5:5">
      <c r="E3682" s="9"/>
    </row>
    <row r="3683" spans="5:5">
      <c r="E3683" s="9"/>
    </row>
    <row r="3684" spans="5:5">
      <c r="E3684" s="9"/>
    </row>
    <row r="3685" spans="5:5">
      <c r="E3685" s="9"/>
    </row>
    <row r="3686" spans="5:5">
      <c r="E3686" s="9"/>
    </row>
    <row r="3687" spans="5:5">
      <c r="E3687" s="9"/>
    </row>
    <row r="3688" spans="5:5">
      <c r="E3688" s="9"/>
    </row>
    <row r="3689" spans="5:5">
      <c r="E3689" s="9"/>
    </row>
    <row r="3690" spans="5:5">
      <c r="E3690" s="9"/>
    </row>
    <row r="3691" spans="5:5">
      <c r="E3691" s="9"/>
    </row>
    <row r="3692" spans="5:5">
      <c r="E3692" s="9"/>
    </row>
    <row r="3693" spans="5:5">
      <c r="E3693" s="9"/>
    </row>
    <row r="3694" spans="5:5">
      <c r="E3694" s="9"/>
    </row>
    <row r="3695" spans="5:5">
      <c r="E3695" s="9"/>
    </row>
    <row r="3696" spans="5:5">
      <c r="E3696" s="9"/>
    </row>
    <row r="3697" spans="5:5">
      <c r="E3697" s="9"/>
    </row>
    <row r="3698" spans="5:5">
      <c r="E3698" s="9"/>
    </row>
    <row r="3699" spans="5:5">
      <c r="E3699" s="9"/>
    </row>
    <row r="3700" spans="5:5">
      <c r="E3700" s="9"/>
    </row>
    <row r="3701" spans="5:5">
      <c r="E3701" s="9"/>
    </row>
    <row r="3702" spans="5:5">
      <c r="E3702" s="9"/>
    </row>
    <row r="3703" spans="5:5">
      <c r="E3703" s="9"/>
    </row>
    <row r="3704" spans="5:5">
      <c r="E3704" s="9"/>
    </row>
    <row r="3705" spans="5:5">
      <c r="E3705" s="9"/>
    </row>
    <row r="3706" spans="5:5">
      <c r="E3706" s="9"/>
    </row>
    <row r="3707" spans="5:5">
      <c r="E3707" s="9"/>
    </row>
    <row r="3708" spans="5:5">
      <c r="E3708" s="9"/>
    </row>
    <row r="3709" spans="5:5">
      <c r="E3709" s="9"/>
    </row>
    <row r="3710" spans="5:5">
      <c r="E3710" s="9"/>
    </row>
    <row r="3711" spans="5:5">
      <c r="E3711" s="9"/>
    </row>
    <row r="3712" spans="5:5">
      <c r="E3712" s="9"/>
    </row>
    <row r="3713" spans="5:5">
      <c r="E3713" s="9"/>
    </row>
    <row r="3714" spans="5:5">
      <c r="E3714" s="9"/>
    </row>
    <row r="3715" spans="5:5">
      <c r="E3715" s="9"/>
    </row>
    <row r="3716" spans="5:5">
      <c r="E3716" s="9"/>
    </row>
    <row r="3717" spans="5:5">
      <c r="E3717" s="9"/>
    </row>
    <row r="3718" spans="5:5">
      <c r="E3718" s="9"/>
    </row>
    <row r="3719" spans="5:5">
      <c r="E3719" s="9"/>
    </row>
    <row r="3720" spans="5:5">
      <c r="E3720" s="9"/>
    </row>
    <row r="3721" spans="5:5">
      <c r="E3721" s="9"/>
    </row>
    <row r="3722" spans="5:5">
      <c r="E3722" s="9"/>
    </row>
    <row r="3723" spans="5:5">
      <c r="E3723" s="9"/>
    </row>
    <row r="3724" spans="5:5">
      <c r="E3724" s="9"/>
    </row>
    <row r="3725" spans="5:5">
      <c r="E3725" s="9"/>
    </row>
    <row r="3726" spans="5:5">
      <c r="E3726" s="9"/>
    </row>
    <row r="3727" spans="5:5">
      <c r="E3727" s="9"/>
    </row>
    <row r="3728" spans="5:5">
      <c r="E3728" s="9"/>
    </row>
    <row r="3729" spans="5:5">
      <c r="E3729" s="9"/>
    </row>
    <row r="3730" spans="5:5">
      <c r="E3730" s="9"/>
    </row>
    <row r="3731" spans="5:5">
      <c r="E3731" s="9"/>
    </row>
    <row r="3732" spans="5:5">
      <c r="E3732" s="9"/>
    </row>
    <row r="3733" spans="5:5">
      <c r="E3733" s="9"/>
    </row>
    <row r="3734" spans="5:5">
      <c r="E3734" s="9"/>
    </row>
    <row r="3735" spans="5:5">
      <c r="E3735" s="9"/>
    </row>
    <row r="3736" spans="5:5">
      <c r="E3736" s="9"/>
    </row>
    <row r="3737" spans="5:5">
      <c r="E3737" s="9"/>
    </row>
    <row r="3738" spans="5:5">
      <c r="E3738" s="9"/>
    </row>
    <row r="3739" spans="5:5">
      <c r="E3739" s="9"/>
    </row>
    <row r="3740" spans="5:5">
      <c r="E3740" s="9"/>
    </row>
    <row r="3741" spans="5:5">
      <c r="E3741" s="9"/>
    </row>
    <row r="3742" spans="5:5">
      <c r="E3742" s="9"/>
    </row>
    <row r="3743" spans="5:5">
      <c r="E3743" s="9"/>
    </row>
    <row r="3744" spans="5:5">
      <c r="E3744" s="9"/>
    </row>
    <row r="3745" spans="5:5">
      <c r="E3745" s="9"/>
    </row>
    <row r="3746" spans="5:5">
      <c r="E3746" s="9"/>
    </row>
    <row r="3747" spans="5:5">
      <c r="E3747" s="9"/>
    </row>
    <row r="3748" spans="5:5">
      <c r="E3748" s="9"/>
    </row>
    <row r="3749" spans="5:5">
      <c r="E3749" s="9"/>
    </row>
    <row r="3750" spans="5:5">
      <c r="E3750" s="9"/>
    </row>
    <row r="3751" spans="5:5">
      <c r="E3751" s="9"/>
    </row>
    <row r="3752" spans="5:5">
      <c r="E3752" s="9"/>
    </row>
    <row r="3753" spans="5:5">
      <c r="E3753" s="9"/>
    </row>
    <row r="3754" spans="5:5">
      <c r="E3754" s="9"/>
    </row>
    <row r="3755" spans="5:5">
      <c r="E3755" s="9"/>
    </row>
    <row r="3756" spans="5:5">
      <c r="E3756" s="9"/>
    </row>
    <row r="3757" spans="5:5">
      <c r="E3757" s="9"/>
    </row>
    <row r="3758" spans="5:5">
      <c r="E3758" s="9"/>
    </row>
    <row r="3759" spans="5:5">
      <c r="E3759" s="9"/>
    </row>
    <row r="3760" spans="5:5">
      <c r="E3760" s="9"/>
    </row>
    <row r="3761" spans="5:5">
      <c r="E3761" s="9"/>
    </row>
    <row r="3762" spans="5:5">
      <c r="E3762" s="9"/>
    </row>
    <row r="3763" spans="5:5">
      <c r="E3763" s="9"/>
    </row>
    <row r="3764" spans="5:5">
      <c r="E3764" s="9"/>
    </row>
    <row r="3765" spans="5:5">
      <c r="E3765" s="9"/>
    </row>
    <row r="3766" spans="5:5">
      <c r="E3766" s="9"/>
    </row>
    <row r="3767" spans="5:5">
      <c r="E3767" s="9"/>
    </row>
    <row r="3768" spans="5:5">
      <c r="E3768" s="9"/>
    </row>
    <row r="3769" spans="5:5">
      <c r="E3769" s="9"/>
    </row>
    <row r="3770" spans="5:5">
      <c r="E3770" s="9"/>
    </row>
    <row r="3771" spans="5:5">
      <c r="E3771" s="9"/>
    </row>
    <row r="3772" spans="5:5">
      <c r="E3772" s="9"/>
    </row>
    <row r="3773" spans="5:5">
      <c r="E3773" s="9"/>
    </row>
    <row r="3774" spans="5:5">
      <c r="E3774" s="9"/>
    </row>
    <row r="3775" spans="5:5">
      <c r="E3775" s="9"/>
    </row>
    <row r="3776" spans="5:5">
      <c r="E3776" s="9"/>
    </row>
    <row r="3777" spans="5:5">
      <c r="E3777" s="9"/>
    </row>
    <row r="3778" spans="5:5">
      <c r="E3778" s="9"/>
    </row>
    <row r="3779" spans="5:5">
      <c r="E3779" s="9"/>
    </row>
    <row r="3780" spans="5:5">
      <c r="E3780" s="9"/>
    </row>
    <row r="3781" spans="5:5">
      <c r="E3781" s="9"/>
    </row>
    <row r="3782" spans="5:5">
      <c r="E3782" s="9"/>
    </row>
    <row r="3783" spans="5:5">
      <c r="E3783" s="9"/>
    </row>
    <row r="3784" spans="5:5">
      <c r="E3784" s="9"/>
    </row>
    <row r="3785" spans="5:5">
      <c r="E3785" s="9"/>
    </row>
    <row r="3786" spans="5:5">
      <c r="E3786" s="9"/>
    </row>
    <row r="3787" spans="5:5">
      <c r="E3787" s="9"/>
    </row>
    <row r="3788" spans="5:5">
      <c r="E3788" s="9"/>
    </row>
    <row r="3789" spans="5:5">
      <c r="E3789" s="9"/>
    </row>
    <row r="3790" spans="5:5">
      <c r="E3790" s="9"/>
    </row>
    <row r="3791" spans="5:5">
      <c r="E3791" s="9"/>
    </row>
    <row r="3792" spans="5:5">
      <c r="E3792" s="9"/>
    </row>
    <row r="3793" spans="5:5">
      <c r="E3793" s="9"/>
    </row>
    <row r="3794" spans="5:5">
      <c r="E3794" s="9"/>
    </row>
    <row r="3795" spans="5:5">
      <c r="E3795" s="9"/>
    </row>
    <row r="3796" spans="5:5">
      <c r="E3796" s="9"/>
    </row>
    <row r="3797" spans="5:5">
      <c r="E3797" s="9"/>
    </row>
    <row r="3798" spans="5:5">
      <c r="E3798" s="9"/>
    </row>
    <row r="3799" spans="5:5">
      <c r="E3799" s="9"/>
    </row>
    <row r="3800" spans="5:5">
      <c r="E3800" s="9"/>
    </row>
    <row r="3801" spans="5:5">
      <c r="E3801" s="9"/>
    </row>
    <row r="3802" spans="5:5">
      <c r="E3802" s="9"/>
    </row>
    <row r="3803" spans="5:5">
      <c r="E3803" s="9"/>
    </row>
    <row r="3804" spans="5:5">
      <c r="E3804" s="9"/>
    </row>
    <row r="3805" spans="5:5">
      <c r="E3805" s="9"/>
    </row>
    <row r="3806" spans="5:5">
      <c r="E3806" s="9"/>
    </row>
    <row r="3807" spans="5:5">
      <c r="E3807" s="9"/>
    </row>
    <row r="3808" spans="5:5">
      <c r="E3808" s="9"/>
    </row>
    <row r="3809" spans="5:5">
      <c r="E3809" s="9"/>
    </row>
    <row r="3810" spans="5:5">
      <c r="E3810" s="9"/>
    </row>
    <row r="3811" spans="5:5">
      <c r="E3811" s="9"/>
    </row>
    <row r="3812" spans="5:5">
      <c r="E3812" s="9"/>
    </row>
    <row r="3813" spans="5:5">
      <c r="E3813" s="9"/>
    </row>
    <row r="3814" spans="5:5">
      <c r="E3814" s="9"/>
    </row>
    <row r="3815" spans="5:5">
      <c r="E3815" s="9"/>
    </row>
    <row r="3816" spans="5:5">
      <c r="E3816" s="9"/>
    </row>
    <row r="3817" spans="5:5">
      <c r="E3817" s="9"/>
    </row>
    <row r="3818" spans="5:5">
      <c r="E3818" s="9"/>
    </row>
    <row r="3819" spans="5:5">
      <c r="E3819" s="9"/>
    </row>
    <row r="3820" spans="5:5">
      <c r="E3820" s="9"/>
    </row>
    <row r="3821" spans="5:5">
      <c r="E3821" s="9"/>
    </row>
    <row r="3822" spans="5:5">
      <c r="E3822" s="9"/>
    </row>
    <row r="3823" spans="5:5">
      <c r="E3823" s="9"/>
    </row>
    <row r="3824" spans="5:5">
      <c r="E3824" s="9"/>
    </row>
    <row r="3825" spans="5:5">
      <c r="E3825" s="9"/>
    </row>
    <row r="3826" spans="5:5">
      <c r="E3826" s="9"/>
    </row>
    <row r="3827" spans="5:5">
      <c r="E3827" s="9"/>
    </row>
    <row r="3828" spans="5:5">
      <c r="E3828" s="9"/>
    </row>
    <row r="3829" spans="5:5">
      <c r="E3829" s="9"/>
    </row>
    <row r="3830" spans="5:5">
      <c r="E3830" s="9"/>
    </row>
    <row r="3831" spans="5:5">
      <c r="E3831" s="9"/>
    </row>
    <row r="3832" spans="5:5">
      <c r="E3832" s="9"/>
    </row>
    <row r="3833" spans="5:5">
      <c r="E3833" s="9"/>
    </row>
    <row r="3834" spans="5:5">
      <c r="E3834" s="9"/>
    </row>
    <row r="3835" spans="5:5">
      <c r="E3835" s="9"/>
    </row>
    <row r="3836" spans="5:5">
      <c r="E3836" s="9"/>
    </row>
    <row r="3837" spans="5:5">
      <c r="E3837" s="9"/>
    </row>
    <row r="3838" spans="5:5">
      <c r="E3838" s="9"/>
    </row>
    <row r="3839" spans="5:5">
      <c r="E3839" s="9"/>
    </row>
    <row r="3840" spans="5:5">
      <c r="E3840" s="9"/>
    </row>
    <row r="3841" spans="5:5">
      <c r="E3841" s="9"/>
    </row>
    <row r="3842" spans="5:5">
      <c r="E3842" s="9"/>
    </row>
    <row r="3843" spans="5:5">
      <c r="E3843" s="9"/>
    </row>
    <row r="3844" spans="5:5">
      <c r="E3844" s="9"/>
    </row>
    <row r="3845" spans="5:5">
      <c r="E3845" s="9"/>
    </row>
    <row r="3846" spans="5:5">
      <c r="E3846" s="9"/>
    </row>
    <row r="3847" spans="5:5">
      <c r="E3847" s="9"/>
    </row>
    <row r="3848" spans="5:5">
      <c r="E3848" s="9"/>
    </row>
    <row r="3849" spans="5:5">
      <c r="E3849" s="9"/>
    </row>
    <row r="3850" spans="5:5">
      <c r="E3850" s="9"/>
    </row>
    <row r="3851" spans="5:5">
      <c r="E3851" s="9"/>
    </row>
    <row r="3852" spans="5:5">
      <c r="E3852" s="9"/>
    </row>
    <row r="3853" spans="5:5">
      <c r="E3853" s="9"/>
    </row>
    <row r="3854" spans="5:5">
      <c r="E3854" s="9"/>
    </row>
    <row r="3855" spans="5:5">
      <c r="E3855" s="9"/>
    </row>
    <row r="3856" spans="5:5">
      <c r="E3856" s="9"/>
    </row>
    <row r="3857" spans="3:5">
      <c r="E3857" s="9"/>
    </row>
    <row r="3858" spans="3:5">
      <c r="E3858" s="9"/>
    </row>
    <row r="3859" spans="3:5">
      <c r="E3859" s="9"/>
    </row>
    <row r="3860" spans="3:5">
      <c r="E3860" s="9"/>
    </row>
    <row r="3861" spans="3:5">
      <c r="E3861" s="9"/>
    </row>
    <row r="3862" spans="3:5">
      <c r="E3862" s="9"/>
    </row>
    <row r="3863" spans="3:5">
      <c r="E3863" s="9"/>
    </row>
    <row r="3864" spans="3:5">
      <c r="E3864" s="9"/>
    </row>
    <row r="3865" spans="3:5">
      <c r="E3865" s="9"/>
    </row>
    <row r="3866" spans="3:5">
      <c r="E3866" s="9"/>
    </row>
    <row r="3867" spans="3:5">
      <c r="E3867" s="9"/>
    </row>
    <row r="3868" spans="3:5">
      <c r="E3868" s="9"/>
    </row>
    <row r="3869" spans="3:5">
      <c r="E3869" s="9"/>
    </row>
    <row r="3870" spans="3:5">
      <c r="E3870" s="9"/>
    </row>
    <row r="3871" spans="3:5">
      <c r="C3871" s="21"/>
      <c r="D3871" s="21"/>
      <c r="E3871" s="9"/>
    </row>
    <row r="3872" spans="3:5">
      <c r="E3872" s="9"/>
    </row>
    <row r="3873" spans="5:5">
      <c r="E3873" s="9"/>
    </row>
    <row r="3874" spans="5:5">
      <c r="E3874" s="9"/>
    </row>
    <row r="3875" spans="5:5">
      <c r="E3875" s="9"/>
    </row>
    <row r="3876" spans="5:5">
      <c r="E3876" s="9"/>
    </row>
    <row r="3877" spans="5:5">
      <c r="E3877" s="9"/>
    </row>
    <row r="3878" spans="5:5">
      <c r="E3878" s="9"/>
    </row>
    <row r="3879" spans="5:5">
      <c r="E3879" s="9"/>
    </row>
    <row r="3880" spans="5:5">
      <c r="E3880" s="9"/>
    </row>
    <row r="3881" spans="5:5">
      <c r="E3881" s="9"/>
    </row>
    <row r="3882" spans="5:5">
      <c r="E3882" s="9"/>
    </row>
    <row r="3883" spans="5:5">
      <c r="E3883" s="9"/>
    </row>
    <row r="3884" spans="5:5">
      <c r="E3884" s="9"/>
    </row>
    <row r="3885" spans="5:5">
      <c r="E3885" s="9"/>
    </row>
    <row r="3886" spans="5:5">
      <c r="E3886" s="9"/>
    </row>
    <row r="3887" spans="5:5">
      <c r="E3887" s="9"/>
    </row>
    <row r="3888" spans="5:5">
      <c r="E3888" s="9"/>
    </row>
    <row r="3889" spans="5:5">
      <c r="E3889" s="9"/>
    </row>
    <row r="3890" spans="5:5">
      <c r="E3890" s="9"/>
    </row>
    <row r="3891" spans="5:5">
      <c r="E3891" s="9"/>
    </row>
    <row r="3892" spans="5:5">
      <c r="E3892" s="9"/>
    </row>
    <row r="3893" spans="5:5">
      <c r="E3893" s="9"/>
    </row>
    <row r="3894" spans="5:5">
      <c r="E3894" s="9"/>
    </row>
    <row r="3895" spans="5:5">
      <c r="E3895" s="9"/>
    </row>
    <row r="3896" spans="5:5">
      <c r="E3896" s="9"/>
    </row>
    <row r="3897" spans="5:5">
      <c r="E3897" s="9"/>
    </row>
    <row r="3898" spans="5:5">
      <c r="E3898" s="9"/>
    </row>
    <row r="3899" spans="5:5">
      <c r="E3899" s="9"/>
    </row>
    <row r="3900" spans="5:5">
      <c r="E3900" s="9"/>
    </row>
    <row r="3901" spans="5:5">
      <c r="E3901" s="9"/>
    </row>
    <row r="3902" spans="5:5">
      <c r="E3902" s="9"/>
    </row>
    <row r="3903" spans="5:5">
      <c r="E3903" s="9"/>
    </row>
    <row r="3904" spans="5:5">
      <c r="E3904" s="9"/>
    </row>
    <row r="3905" spans="5:5">
      <c r="E3905" s="9"/>
    </row>
    <row r="3906" spans="5:5">
      <c r="E3906" s="9"/>
    </row>
    <row r="3907" spans="5:5">
      <c r="E3907" s="9"/>
    </row>
    <row r="3908" spans="5:5">
      <c r="E3908" s="9"/>
    </row>
    <row r="3909" spans="5:5">
      <c r="E3909" s="9"/>
    </row>
    <row r="3910" spans="5:5">
      <c r="E3910" s="9"/>
    </row>
    <row r="3911" spans="5:5">
      <c r="E3911" s="9"/>
    </row>
    <row r="3912" spans="5:5">
      <c r="E3912" s="9"/>
    </row>
    <row r="3913" spans="5:5">
      <c r="E3913" s="9"/>
    </row>
    <row r="3914" spans="5:5">
      <c r="E3914" s="9"/>
    </row>
    <row r="3915" spans="5:5">
      <c r="E3915" s="9"/>
    </row>
    <row r="3916" spans="5:5">
      <c r="E3916" s="9"/>
    </row>
    <row r="3917" spans="5:5">
      <c r="E3917" s="9"/>
    </row>
    <row r="3918" spans="5:5">
      <c r="E3918" s="9"/>
    </row>
    <row r="3919" spans="5:5">
      <c r="E3919" s="9"/>
    </row>
    <row r="3920" spans="5:5">
      <c r="E3920" s="9"/>
    </row>
    <row r="3921" spans="5:5">
      <c r="E3921" s="9"/>
    </row>
    <row r="3922" spans="5:5">
      <c r="E3922" s="9"/>
    </row>
    <row r="3923" spans="5:5">
      <c r="E3923" s="9"/>
    </row>
    <row r="3924" spans="5:5">
      <c r="E3924" s="9"/>
    </row>
    <row r="3925" spans="5:5">
      <c r="E3925" s="9"/>
    </row>
    <row r="3926" spans="5:5">
      <c r="E3926" s="9"/>
    </row>
    <row r="3927" spans="5:5">
      <c r="E3927" s="9"/>
    </row>
    <row r="3928" spans="5:5">
      <c r="E3928" s="9"/>
    </row>
    <row r="3929" spans="5:5">
      <c r="E3929" s="9"/>
    </row>
    <row r="3930" spans="5:5">
      <c r="E3930" s="9"/>
    </row>
    <row r="3931" spans="5:5">
      <c r="E3931" s="9"/>
    </row>
    <row r="3932" spans="5:5">
      <c r="E3932" s="9"/>
    </row>
    <row r="3933" spans="5:5">
      <c r="E3933" s="9"/>
    </row>
    <row r="3934" spans="5:5">
      <c r="E3934" s="9"/>
    </row>
    <row r="3935" spans="5:5">
      <c r="E3935" s="9"/>
    </row>
    <row r="3936" spans="5:5">
      <c r="E3936" s="9"/>
    </row>
    <row r="3937" spans="5:5">
      <c r="E3937" s="9"/>
    </row>
    <row r="3938" spans="5:5">
      <c r="E3938" s="9"/>
    </row>
    <row r="3939" spans="5:5">
      <c r="E3939" s="9"/>
    </row>
    <row r="3940" spans="5:5">
      <c r="E3940" s="9"/>
    </row>
    <row r="3941" spans="5:5">
      <c r="E3941" s="9"/>
    </row>
    <row r="3942" spans="5:5">
      <c r="E3942" s="9"/>
    </row>
    <row r="3943" spans="5:5">
      <c r="E3943" s="9"/>
    </row>
    <row r="3944" spans="5:5">
      <c r="E3944" s="9"/>
    </row>
    <row r="3945" spans="5:5">
      <c r="E3945" s="9"/>
    </row>
    <row r="3946" spans="5:5">
      <c r="E3946" s="9"/>
    </row>
    <row r="3947" spans="5:5">
      <c r="E3947" s="9"/>
    </row>
    <row r="3948" spans="5:5">
      <c r="E3948" s="9"/>
    </row>
    <row r="3949" spans="5:5">
      <c r="E3949" s="9"/>
    </row>
    <row r="3950" spans="5:5">
      <c r="E3950" s="9"/>
    </row>
    <row r="3951" spans="5:5">
      <c r="E3951" s="9"/>
    </row>
    <row r="3952" spans="5:5">
      <c r="E3952" s="9"/>
    </row>
    <row r="3953" spans="5:5">
      <c r="E3953" s="9"/>
    </row>
    <row r="3954" spans="5:5">
      <c r="E3954" s="9"/>
    </row>
    <row r="3955" spans="5:5">
      <c r="E3955" s="9"/>
    </row>
    <row r="3956" spans="5:5">
      <c r="E3956" s="9"/>
    </row>
    <row r="3957" spans="5:5">
      <c r="E3957" s="9"/>
    </row>
    <row r="3958" spans="5:5">
      <c r="E3958" s="9"/>
    </row>
    <row r="3959" spans="5:5">
      <c r="E3959" s="9"/>
    </row>
    <row r="3960" spans="5:5">
      <c r="E3960" s="9"/>
    </row>
    <row r="3961" spans="5:5">
      <c r="E3961" s="9"/>
    </row>
    <row r="3962" spans="5:5">
      <c r="E3962" s="9"/>
    </row>
    <row r="3963" spans="5:5">
      <c r="E3963" s="9"/>
    </row>
    <row r="3964" spans="5:5">
      <c r="E3964" s="9"/>
    </row>
    <row r="3965" spans="5:5">
      <c r="E3965" s="9"/>
    </row>
    <row r="3966" spans="5:5">
      <c r="E3966" s="9"/>
    </row>
    <row r="3967" spans="5:5">
      <c r="E3967" s="9"/>
    </row>
    <row r="3968" spans="5:5">
      <c r="E3968" s="9"/>
    </row>
    <row r="3969" spans="5:5">
      <c r="E3969" s="9"/>
    </row>
    <row r="3970" spans="5:5">
      <c r="E3970" s="9"/>
    </row>
    <row r="3971" spans="5:5">
      <c r="E3971" s="9"/>
    </row>
    <row r="3972" spans="5:5">
      <c r="E3972" s="9"/>
    </row>
    <row r="3973" spans="5:5">
      <c r="E3973" s="9"/>
    </row>
    <row r="3974" spans="5:5">
      <c r="E3974" s="9"/>
    </row>
    <row r="3975" spans="5:5">
      <c r="E3975" s="9"/>
    </row>
    <row r="3976" spans="5:5">
      <c r="E3976" s="9"/>
    </row>
    <row r="3977" spans="5:5">
      <c r="E3977" s="9"/>
    </row>
    <row r="3978" spans="5:5">
      <c r="E3978" s="9"/>
    </row>
    <row r="3979" spans="5:5">
      <c r="E3979" s="9"/>
    </row>
    <row r="3980" spans="5:5">
      <c r="E3980" s="9"/>
    </row>
    <row r="3981" spans="5:5">
      <c r="E3981" s="9"/>
    </row>
    <row r="3982" spans="5:5">
      <c r="E3982" s="9"/>
    </row>
    <row r="3983" spans="5:5">
      <c r="E3983" s="9"/>
    </row>
    <row r="3984" spans="5:5">
      <c r="E3984" s="9"/>
    </row>
    <row r="3985" spans="5:5">
      <c r="E3985" s="9"/>
    </row>
    <row r="3986" spans="5:5">
      <c r="E3986" s="9"/>
    </row>
    <row r="3987" spans="5:5">
      <c r="E3987" s="9"/>
    </row>
    <row r="3988" spans="5:5">
      <c r="E3988" s="9"/>
    </row>
    <row r="3989" spans="5:5">
      <c r="E3989" s="9"/>
    </row>
    <row r="3990" spans="5:5">
      <c r="E3990" s="9"/>
    </row>
    <row r="3991" spans="5:5">
      <c r="E3991" s="9"/>
    </row>
    <row r="3992" spans="5:5">
      <c r="E3992" s="9"/>
    </row>
    <row r="3993" spans="5:5">
      <c r="E3993" s="9"/>
    </row>
    <row r="3994" spans="5:5">
      <c r="E3994" s="9"/>
    </row>
    <row r="3995" spans="5:5">
      <c r="E3995" s="9"/>
    </row>
    <row r="3996" spans="5:5">
      <c r="E3996" s="9"/>
    </row>
    <row r="3997" spans="5:5">
      <c r="E3997" s="9"/>
    </row>
    <row r="3998" spans="5:5">
      <c r="E3998" s="9"/>
    </row>
    <row r="3999" spans="5:5">
      <c r="E3999" s="9"/>
    </row>
    <row r="4000" spans="5:5">
      <c r="E4000" s="9"/>
    </row>
    <row r="4001" spans="5:5">
      <c r="E4001" s="9"/>
    </row>
    <row r="4002" spans="5:5">
      <c r="E4002" s="9"/>
    </row>
    <row r="4003" spans="5:5">
      <c r="E4003" s="9"/>
    </row>
    <row r="4004" spans="5:5">
      <c r="E4004" s="9"/>
    </row>
    <row r="4005" spans="5:5">
      <c r="E4005" s="9"/>
    </row>
    <row r="4006" spans="5:5">
      <c r="E4006" s="9"/>
    </row>
    <row r="4007" spans="5:5">
      <c r="E4007" s="9"/>
    </row>
    <row r="4008" spans="5:5">
      <c r="E4008" s="9"/>
    </row>
    <row r="4009" spans="5:5">
      <c r="E4009" s="9"/>
    </row>
    <row r="4010" spans="5:5">
      <c r="E4010" s="9"/>
    </row>
    <row r="4011" spans="5:5">
      <c r="E4011" s="9"/>
    </row>
    <row r="4012" spans="5:5">
      <c r="E4012" s="9"/>
    </row>
    <row r="4013" spans="5:5">
      <c r="E4013" s="9"/>
    </row>
    <row r="4014" spans="5:5">
      <c r="E4014" s="9"/>
    </row>
    <row r="4015" spans="5:5">
      <c r="E4015" s="9"/>
    </row>
    <row r="4016" spans="5:5">
      <c r="E4016" s="9"/>
    </row>
    <row r="4017" spans="5:5">
      <c r="E4017" s="9"/>
    </row>
    <row r="4018" spans="5:5">
      <c r="E4018" s="9"/>
    </row>
    <row r="4019" spans="5:5">
      <c r="E4019" s="9"/>
    </row>
    <row r="4020" spans="5:5">
      <c r="E4020" s="9"/>
    </row>
    <row r="4021" spans="5:5">
      <c r="E4021" s="9"/>
    </row>
    <row r="4022" spans="5:5">
      <c r="E4022" s="9"/>
    </row>
    <row r="4023" spans="5:5">
      <c r="E4023" s="9"/>
    </row>
    <row r="4024" spans="5:5">
      <c r="E4024" s="9"/>
    </row>
    <row r="4025" spans="5:5">
      <c r="E4025" s="9"/>
    </row>
    <row r="4026" spans="5:5">
      <c r="E4026" s="9"/>
    </row>
    <row r="4027" spans="5:5">
      <c r="E4027" s="9"/>
    </row>
    <row r="4028" spans="5:5">
      <c r="E4028" s="9"/>
    </row>
    <row r="4029" spans="5:5">
      <c r="E4029" s="9"/>
    </row>
    <row r="4030" spans="5:5">
      <c r="E4030" s="9"/>
    </row>
    <row r="4031" spans="5:5">
      <c r="E4031" s="9"/>
    </row>
    <row r="4032" spans="5:5">
      <c r="E4032" s="9"/>
    </row>
    <row r="4033" spans="5:5">
      <c r="E4033" s="9"/>
    </row>
    <row r="4034" spans="5:5">
      <c r="E4034" s="9"/>
    </row>
    <row r="4035" spans="5:5">
      <c r="E4035" s="9"/>
    </row>
    <row r="4036" spans="5:5">
      <c r="E4036" s="9"/>
    </row>
    <row r="4037" spans="5:5">
      <c r="E4037" s="9"/>
    </row>
    <row r="4038" spans="5:5">
      <c r="E4038" s="9"/>
    </row>
    <row r="4039" spans="5:5">
      <c r="E4039" s="9"/>
    </row>
    <row r="4040" spans="5:5">
      <c r="E4040" s="9"/>
    </row>
    <row r="4041" spans="5:5">
      <c r="E4041" s="9"/>
    </row>
    <row r="4042" spans="5:5">
      <c r="E4042" s="9"/>
    </row>
    <row r="4043" spans="5:5">
      <c r="E4043" s="9"/>
    </row>
    <row r="4044" spans="5:5">
      <c r="E4044" s="9"/>
    </row>
    <row r="4045" spans="5:5">
      <c r="E4045" s="9"/>
    </row>
    <row r="4046" spans="5:5">
      <c r="E4046" s="9"/>
    </row>
    <row r="4047" spans="5:5">
      <c r="E4047" s="9"/>
    </row>
    <row r="4048" spans="5:5">
      <c r="E4048" s="9"/>
    </row>
    <row r="4049" spans="5:5">
      <c r="E4049" s="9"/>
    </row>
    <row r="4050" spans="5:5">
      <c r="E4050" s="9"/>
    </row>
    <row r="4051" spans="5:5">
      <c r="E4051" s="9"/>
    </row>
    <row r="4052" spans="5:5">
      <c r="E4052" s="9"/>
    </row>
    <row r="4053" spans="5:5">
      <c r="E4053" s="9"/>
    </row>
    <row r="4054" spans="5:5">
      <c r="E4054" s="9"/>
    </row>
    <row r="4055" spans="5:5">
      <c r="E4055" s="9"/>
    </row>
    <row r="4056" spans="5:5">
      <c r="E4056" s="9"/>
    </row>
    <row r="4057" spans="5:5">
      <c r="E4057" s="9"/>
    </row>
    <row r="4058" spans="5:5">
      <c r="E4058" s="9"/>
    </row>
    <row r="4059" spans="5:5">
      <c r="E4059" s="9"/>
    </row>
    <row r="4060" spans="5:5">
      <c r="E4060" s="9"/>
    </row>
    <row r="4061" spans="5:5">
      <c r="E4061" s="9"/>
    </row>
    <row r="4062" spans="5:5">
      <c r="E4062" s="9"/>
    </row>
    <row r="4063" spans="5:5">
      <c r="E4063" s="9"/>
    </row>
    <row r="4064" spans="5:5">
      <c r="E4064" s="9"/>
    </row>
    <row r="4065" spans="5:5">
      <c r="E4065" s="9"/>
    </row>
    <row r="4066" spans="5:5">
      <c r="E4066" s="9"/>
    </row>
    <row r="4067" spans="5:5">
      <c r="E4067" s="9"/>
    </row>
    <row r="4068" spans="5:5">
      <c r="E4068" s="9"/>
    </row>
    <row r="4069" spans="5:5">
      <c r="E4069" s="9"/>
    </row>
    <row r="4070" spans="5:5">
      <c r="E4070" s="9"/>
    </row>
    <row r="4071" spans="5:5">
      <c r="E4071" s="9"/>
    </row>
    <row r="4072" spans="5:5">
      <c r="E4072" s="9"/>
    </row>
    <row r="4073" spans="5:5">
      <c r="E4073" s="9"/>
    </row>
    <row r="4074" spans="5:5">
      <c r="E4074" s="9"/>
    </row>
    <row r="4075" spans="5:5">
      <c r="E4075" s="9"/>
    </row>
    <row r="4076" spans="5:5">
      <c r="E4076" s="9"/>
    </row>
    <row r="4077" spans="5:5">
      <c r="E4077" s="9"/>
    </row>
    <row r="4078" spans="5:5">
      <c r="E4078" s="9"/>
    </row>
    <row r="4079" spans="5:5">
      <c r="E4079" s="9"/>
    </row>
    <row r="4080" spans="5:5">
      <c r="E4080" s="9"/>
    </row>
    <row r="4081" spans="5:5">
      <c r="E4081" s="9"/>
    </row>
    <row r="4082" spans="5:5">
      <c r="E4082" s="9"/>
    </row>
    <row r="4083" spans="5:5">
      <c r="E4083" s="9"/>
    </row>
    <row r="4084" spans="5:5">
      <c r="E4084" s="9"/>
    </row>
    <row r="4085" spans="5:5">
      <c r="E4085" s="9"/>
    </row>
    <row r="4086" spans="5:5">
      <c r="E4086" s="9"/>
    </row>
    <row r="4087" spans="5:5">
      <c r="E4087" s="9"/>
    </row>
    <row r="4088" spans="5:5">
      <c r="E4088" s="9"/>
    </row>
    <row r="4089" spans="5:5">
      <c r="E4089" s="9"/>
    </row>
    <row r="4090" spans="5:5">
      <c r="E4090" s="9"/>
    </row>
    <row r="4091" spans="5:5">
      <c r="E4091" s="9"/>
    </row>
    <row r="4092" spans="5:5">
      <c r="E4092" s="9"/>
    </row>
    <row r="4093" spans="5:5">
      <c r="E4093" s="9"/>
    </row>
    <row r="4094" spans="5:5">
      <c r="E4094" s="9"/>
    </row>
    <row r="4095" spans="5:5">
      <c r="E4095" s="9"/>
    </row>
    <row r="4096" spans="5:5">
      <c r="E4096" s="9"/>
    </row>
    <row r="4097" spans="5:5">
      <c r="E4097" s="9"/>
    </row>
    <row r="4098" spans="5:5">
      <c r="E4098" s="9"/>
    </row>
    <row r="4099" spans="5:5">
      <c r="E4099" s="9"/>
    </row>
    <row r="4100" spans="5:5">
      <c r="E4100" s="9"/>
    </row>
    <row r="4101" spans="5:5">
      <c r="E4101" s="9"/>
    </row>
    <row r="4102" spans="5:5">
      <c r="E4102" s="9"/>
    </row>
    <row r="4103" spans="5:5">
      <c r="E4103" s="9"/>
    </row>
    <row r="4104" spans="5:5">
      <c r="E4104" s="9"/>
    </row>
    <row r="4105" spans="5:5">
      <c r="E4105" s="9"/>
    </row>
    <row r="4106" spans="5:5">
      <c r="E4106" s="9"/>
    </row>
    <row r="4107" spans="5:5">
      <c r="E4107" s="9"/>
    </row>
    <row r="4108" spans="5:5">
      <c r="E4108" s="9"/>
    </row>
    <row r="4109" spans="5:5">
      <c r="E4109" s="9"/>
    </row>
    <row r="4110" spans="5:5">
      <c r="E4110" s="9"/>
    </row>
    <row r="4111" spans="5:5">
      <c r="E4111" s="9"/>
    </row>
    <row r="4112" spans="5:5">
      <c r="E4112" s="9"/>
    </row>
    <row r="4113" spans="5:5">
      <c r="E4113" s="9"/>
    </row>
    <row r="4114" spans="5:5">
      <c r="E4114" s="9"/>
    </row>
    <row r="4115" spans="5:5">
      <c r="E4115" s="9"/>
    </row>
    <row r="4116" spans="5:5">
      <c r="E4116" s="9"/>
    </row>
    <row r="4117" spans="5:5">
      <c r="E4117" s="9"/>
    </row>
    <row r="4118" spans="5:5">
      <c r="E4118" s="9"/>
    </row>
    <row r="4119" spans="5:5">
      <c r="E4119" s="9"/>
    </row>
    <row r="4120" spans="5:5">
      <c r="E4120" s="9"/>
    </row>
    <row r="4121" spans="5:5">
      <c r="E4121" s="9"/>
    </row>
    <row r="4122" spans="5:5">
      <c r="E4122" s="9"/>
    </row>
    <row r="4123" spans="5:5">
      <c r="E4123" s="9"/>
    </row>
    <row r="4124" spans="5:5">
      <c r="E4124" s="9"/>
    </row>
    <row r="4125" spans="5:5">
      <c r="E4125" s="9"/>
    </row>
    <row r="4126" spans="5:5">
      <c r="E4126" s="9"/>
    </row>
    <row r="4127" spans="5:5">
      <c r="E4127" s="9"/>
    </row>
    <row r="4128" spans="5:5">
      <c r="E4128" s="9"/>
    </row>
    <row r="4129" spans="5:5">
      <c r="E4129" s="9"/>
    </row>
    <row r="4130" spans="5:5">
      <c r="E4130" s="9"/>
    </row>
    <row r="4131" spans="5:5">
      <c r="E4131" s="9"/>
    </row>
    <row r="4132" spans="5:5">
      <c r="E4132" s="9"/>
    </row>
    <row r="4133" spans="5:5">
      <c r="E4133" s="9"/>
    </row>
    <row r="4134" spans="5:5">
      <c r="E4134" s="9"/>
    </row>
    <row r="4135" spans="5:5">
      <c r="E4135" s="9"/>
    </row>
    <row r="4136" spans="5:5">
      <c r="E4136" s="9"/>
    </row>
    <row r="4137" spans="5:5">
      <c r="E4137" s="9"/>
    </row>
    <row r="4138" spans="5:5">
      <c r="E4138" s="9"/>
    </row>
    <row r="4139" spans="5:5">
      <c r="E4139" s="9"/>
    </row>
    <row r="4140" spans="5:5">
      <c r="E4140" s="9"/>
    </row>
    <row r="4141" spans="5:5">
      <c r="E4141" s="9"/>
    </row>
    <row r="4142" spans="5:5">
      <c r="E4142" s="9"/>
    </row>
    <row r="4143" spans="5:5">
      <c r="E4143" s="9"/>
    </row>
    <row r="4144" spans="5:5">
      <c r="E4144" s="9"/>
    </row>
    <row r="4145" spans="5:5">
      <c r="E4145" s="9"/>
    </row>
    <row r="4146" spans="5:5">
      <c r="E4146" s="9"/>
    </row>
    <row r="4147" spans="5:5">
      <c r="E4147" s="9"/>
    </row>
    <row r="4148" spans="5:5">
      <c r="E4148" s="9"/>
    </row>
    <row r="4149" spans="5:5">
      <c r="E4149" s="9"/>
    </row>
    <row r="4150" spans="5:5">
      <c r="E4150" s="9"/>
    </row>
    <row r="4151" spans="5:5">
      <c r="E4151" s="9"/>
    </row>
    <row r="4152" spans="5:5">
      <c r="E4152" s="9"/>
    </row>
    <row r="4153" spans="5:5">
      <c r="E4153" s="9"/>
    </row>
    <row r="4154" spans="5:5">
      <c r="E4154" s="9"/>
    </row>
    <row r="4155" spans="5:5">
      <c r="E4155" s="9"/>
    </row>
    <row r="4156" spans="5:5">
      <c r="E4156" s="9"/>
    </row>
    <row r="4157" spans="5:5">
      <c r="E4157" s="9"/>
    </row>
    <row r="4158" spans="5:5">
      <c r="E4158" s="9"/>
    </row>
    <row r="4159" spans="5:5">
      <c r="E4159" s="9"/>
    </row>
    <row r="4160" spans="5:5">
      <c r="E4160" s="9"/>
    </row>
    <row r="4161" spans="5:5">
      <c r="E4161" s="9"/>
    </row>
    <row r="4162" spans="5:5">
      <c r="E4162" s="9"/>
    </row>
    <row r="4163" spans="5:5">
      <c r="E4163" s="9"/>
    </row>
    <row r="4164" spans="5:5">
      <c r="E4164" s="9"/>
    </row>
    <row r="4165" spans="5:5">
      <c r="E4165" s="9"/>
    </row>
    <row r="4166" spans="5:5">
      <c r="E4166" s="9"/>
    </row>
    <row r="4167" spans="5:5">
      <c r="E4167" s="9"/>
    </row>
    <row r="4168" spans="5:5">
      <c r="E4168" s="9"/>
    </row>
    <row r="4169" spans="5:5">
      <c r="E4169" s="9"/>
    </row>
    <row r="4170" spans="5:5">
      <c r="E4170" s="9"/>
    </row>
    <row r="4171" spans="5:5">
      <c r="E4171" s="9"/>
    </row>
    <row r="4172" spans="5:5">
      <c r="E4172" s="9"/>
    </row>
    <row r="4173" spans="5:5">
      <c r="E4173" s="9"/>
    </row>
    <row r="4174" spans="5:5">
      <c r="E4174" s="9"/>
    </row>
    <row r="4175" spans="5:5">
      <c r="E4175" s="9"/>
    </row>
    <row r="4176" spans="5:5">
      <c r="E4176" s="9"/>
    </row>
    <row r="4177" spans="3:5">
      <c r="C4177" s="21"/>
      <c r="D4177" s="21"/>
      <c r="E4177" s="9"/>
    </row>
    <row r="4178" spans="3:5">
      <c r="E4178" s="9"/>
    </row>
    <row r="4179" spans="3:5">
      <c r="E4179" s="9"/>
    </row>
    <row r="4180" spans="3:5">
      <c r="E4180" s="9"/>
    </row>
    <row r="4181" spans="3:5">
      <c r="E4181" s="9"/>
    </row>
    <row r="4182" spans="3:5">
      <c r="E4182" s="9"/>
    </row>
    <row r="4183" spans="3:5">
      <c r="E4183" s="9"/>
    </row>
    <row r="4184" spans="3:5">
      <c r="E4184" s="9"/>
    </row>
    <row r="4185" spans="3:5">
      <c r="E4185" s="9"/>
    </row>
    <row r="4186" spans="3:5">
      <c r="E4186" s="9"/>
    </row>
    <row r="4187" spans="3:5">
      <c r="E4187" s="9"/>
    </row>
    <row r="4188" spans="3:5">
      <c r="E4188" s="9"/>
    </row>
    <row r="4189" spans="3:5">
      <c r="E4189" s="9"/>
    </row>
    <row r="4190" spans="3:5">
      <c r="E4190" s="9"/>
    </row>
    <row r="4191" spans="3:5">
      <c r="E4191" s="9"/>
    </row>
    <row r="4192" spans="3:5">
      <c r="E4192" s="9"/>
    </row>
    <row r="4193" spans="5:5">
      <c r="E4193" s="9"/>
    </row>
    <row r="4194" spans="5:5">
      <c r="E4194" s="9"/>
    </row>
    <row r="4195" spans="5:5">
      <c r="E4195" s="9"/>
    </row>
    <row r="4196" spans="5:5">
      <c r="E4196" s="9"/>
    </row>
    <row r="4197" spans="5:5">
      <c r="E4197" s="9"/>
    </row>
    <row r="4198" spans="5:5">
      <c r="E4198" s="9"/>
    </row>
    <row r="4199" spans="5:5">
      <c r="E4199" s="9"/>
    </row>
    <row r="4200" spans="5:5">
      <c r="E4200" s="9"/>
    </row>
    <row r="4201" spans="5:5">
      <c r="E4201" s="9"/>
    </row>
    <row r="4202" spans="5:5">
      <c r="E4202" s="9"/>
    </row>
    <row r="4203" spans="5:5">
      <c r="E4203" s="9"/>
    </row>
    <row r="4204" spans="5:5">
      <c r="E4204" s="9"/>
    </row>
    <row r="4205" spans="5:5">
      <c r="E4205" s="9"/>
    </row>
    <row r="4206" spans="5:5">
      <c r="E4206" s="9"/>
    </row>
    <row r="4207" spans="5:5">
      <c r="E4207" s="9"/>
    </row>
    <row r="4208" spans="5:5">
      <c r="E4208" s="9"/>
    </row>
    <row r="4209" spans="5:5">
      <c r="E4209" s="9"/>
    </row>
    <row r="4210" spans="5:5">
      <c r="E4210" s="9"/>
    </row>
    <row r="4211" spans="5:5">
      <c r="E4211" s="9"/>
    </row>
    <row r="4212" spans="5:5">
      <c r="E4212" s="9"/>
    </row>
    <row r="4213" spans="5:5">
      <c r="E4213" s="9"/>
    </row>
    <row r="4214" spans="5:5">
      <c r="E4214" s="9"/>
    </row>
    <row r="4215" spans="5:5">
      <c r="E4215" s="9"/>
    </row>
    <row r="4216" spans="5:5">
      <c r="E4216" s="9"/>
    </row>
    <row r="4217" spans="5:5">
      <c r="E4217" s="9"/>
    </row>
    <row r="4218" spans="5:5">
      <c r="E4218" s="9"/>
    </row>
    <row r="4219" spans="5:5">
      <c r="E4219" s="9"/>
    </row>
    <row r="4220" spans="5:5">
      <c r="E4220" s="9"/>
    </row>
    <row r="4221" spans="5:5">
      <c r="E4221" s="9"/>
    </row>
    <row r="4222" spans="5:5">
      <c r="E4222" s="9"/>
    </row>
    <row r="4223" spans="5:5">
      <c r="E4223" s="9"/>
    </row>
    <row r="4224" spans="5:5">
      <c r="E4224" s="9"/>
    </row>
    <row r="4225" spans="5:5">
      <c r="E4225" s="9"/>
    </row>
    <row r="4226" spans="5:5">
      <c r="E4226" s="9"/>
    </row>
    <row r="4227" spans="5:5">
      <c r="E4227" s="9"/>
    </row>
    <row r="4228" spans="5:5">
      <c r="E4228" s="9"/>
    </row>
    <row r="4229" spans="5:5">
      <c r="E4229" s="9"/>
    </row>
    <row r="4230" spans="5:5">
      <c r="E4230" s="9"/>
    </row>
    <row r="4231" spans="5:5">
      <c r="E4231" s="9"/>
    </row>
    <row r="4232" spans="5:5">
      <c r="E4232" s="9"/>
    </row>
    <row r="4233" spans="5:5">
      <c r="E4233" s="9"/>
    </row>
    <row r="4234" spans="5:5">
      <c r="E4234" s="9"/>
    </row>
    <row r="4235" spans="5:5">
      <c r="E4235" s="9"/>
    </row>
    <row r="4236" spans="5:5">
      <c r="E4236" s="9"/>
    </row>
    <row r="4237" spans="5:5">
      <c r="E4237" s="9"/>
    </row>
    <row r="4238" spans="5:5">
      <c r="E4238" s="9"/>
    </row>
    <row r="4239" spans="5:5">
      <c r="E4239" s="9"/>
    </row>
    <row r="4240" spans="5:5">
      <c r="E4240" s="9"/>
    </row>
    <row r="4241" spans="5:5">
      <c r="E4241" s="9"/>
    </row>
    <row r="4242" spans="5:5">
      <c r="E4242" s="9"/>
    </row>
    <row r="4243" spans="5:5">
      <c r="E4243" s="9"/>
    </row>
    <row r="4244" spans="5:5">
      <c r="E4244" s="9"/>
    </row>
    <row r="4245" spans="5:5">
      <c r="E4245" s="9"/>
    </row>
    <row r="4246" spans="5:5">
      <c r="E4246" s="9"/>
    </row>
    <row r="4247" spans="5:5">
      <c r="E4247" s="9"/>
    </row>
    <row r="4248" spans="5:5">
      <c r="E4248" s="9"/>
    </row>
    <row r="4249" spans="5:5">
      <c r="E4249" s="9"/>
    </row>
    <row r="4250" spans="5:5">
      <c r="E4250" s="9"/>
    </row>
    <row r="4251" spans="5:5">
      <c r="E4251" s="9"/>
    </row>
    <row r="4252" spans="5:5">
      <c r="E4252" s="9"/>
    </row>
    <row r="4253" spans="5:5">
      <c r="E4253" s="9"/>
    </row>
    <row r="4254" spans="5:5">
      <c r="E4254" s="9"/>
    </row>
    <row r="4255" spans="5:5">
      <c r="E4255" s="9"/>
    </row>
    <row r="4256" spans="5:5">
      <c r="E4256" s="9"/>
    </row>
    <row r="4257" spans="5:5">
      <c r="E4257" s="9"/>
    </row>
    <row r="4258" spans="5:5">
      <c r="E4258" s="9"/>
    </row>
    <row r="4259" spans="5:5">
      <c r="E4259" s="9"/>
    </row>
    <row r="4260" spans="5:5">
      <c r="E4260" s="9"/>
    </row>
    <row r="4261" spans="5:5">
      <c r="E4261" s="9"/>
    </row>
    <row r="4262" spans="5:5">
      <c r="E4262" s="9"/>
    </row>
    <row r="4263" spans="5:5">
      <c r="E4263" s="9"/>
    </row>
    <row r="4264" spans="5:5">
      <c r="E4264" s="9"/>
    </row>
    <row r="4265" spans="5:5">
      <c r="E4265" s="9"/>
    </row>
    <row r="4266" spans="5:5">
      <c r="E4266" s="9"/>
    </row>
    <row r="4267" spans="5:5">
      <c r="E4267" s="9"/>
    </row>
    <row r="4268" spans="5:5">
      <c r="E4268" s="9"/>
    </row>
    <row r="4269" spans="5:5">
      <c r="E4269" s="9"/>
    </row>
    <row r="4270" spans="5:5">
      <c r="E4270" s="9"/>
    </row>
    <row r="4271" spans="5:5">
      <c r="E4271" s="9"/>
    </row>
    <row r="4272" spans="5:5">
      <c r="E4272" s="9"/>
    </row>
    <row r="4273" spans="3:5">
      <c r="E4273" s="9"/>
    </row>
    <row r="4274" spans="3:5">
      <c r="E4274" s="9"/>
    </row>
    <row r="4275" spans="3:5">
      <c r="E4275" s="9"/>
    </row>
    <row r="4276" spans="3:5">
      <c r="E4276" s="9"/>
    </row>
    <row r="4277" spans="3:5">
      <c r="E4277" s="9"/>
    </row>
    <row r="4278" spans="3:5">
      <c r="E4278" s="9"/>
    </row>
    <row r="4279" spans="3:5">
      <c r="E4279" s="9"/>
    </row>
    <row r="4280" spans="3:5">
      <c r="E4280" s="9"/>
    </row>
    <row r="4281" spans="3:5">
      <c r="E4281" s="9"/>
    </row>
    <row r="4282" spans="3:5">
      <c r="E4282" s="9"/>
    </row>
    <row r="4283" spans="3:5">
      <c r="E4283" s="9"/>
    </row>
    <row r="4284" spans="3:5">
      <c r="E4284" s="9"/>
    </row>
    <row r="4285" spans="3:5">
      <c r="E4285" s="9"/>
    </row>
    <row r="4286" spans="3:5">
      <c r="C4286" s="21"/>
      <c r="D4286" s="21"/>
      <c r="E4286" s="9"/>
    </row>
    <row r="4287" spans="3:5">
      <c r="E4287" s="9"/>
    </row>
    <row r="4288" spans="3:5">
      <c r="E4288" s="9"/>
    </row>
    <row r="4289" spans="3:5">
      <c r="C4289" s="21"/>
      <c r="D4289" s="21"/>
      <c r="E4289" s="9"/>
    </row>
    <row r="4290" spans="3:5">
      <c r="E4290" s="9"/>
    </row>
    <row r="4291" spans="3:5">
      <c r="E4291" s="9"/>
    </row>
    <row r="4292" spans="3:5">
      <c r="E4292" s="9"/>
    </row>
    <row r="4293" spans="3:5">
      <c r="E4293" s="9"/>
    </row>
    <row r="4294" spans="3:5">
      <c r="E4294" s="9"/>
    </row>
    <row r="4295" spans="3:5">
      <c r="E4295" s="9"/>
    </row>
    <row r="4296" spans="3:5">
      <c r="E4296" s="9"/>
    </row>
    <row r="4297" spans="3:5">
      <c r="E4297" s="9"/>
    </row>
    <row r="4298" spans="3:5">
      <c r="E4298" s="9"/>
    </row>
    <row r="4299" spans="3:5">
      <c r="E4299" s="9"/>
    </row>
    <row r="4300" spans="3:5">
      <c r="E4300" s="9"/>
    </row>
    <row r="4301" spans="3:5">
      <c r="E4301" s="9"/>
    </row>
    <row r="4302" spans="3:5">
      <c r="E4302" s="9"/>
    </row>
    <row r="4303" spans="3:5">
      <c r="E4303" s="9"/>
    </row>
    <row r="4304" spans="3:5">
      <c r="E4304" s="9"/>
    </row>
    <row r="4305" spans="5:5">
      <c r="E4305" s="9"/>
    </row>
    <row r="4306" spans="5:5">
      <c r="E4306" s="9"/>
    </row>
    <row r="4307" spans="5:5">
      <c r="E4307" s="9"/>
    </row>
    <row r="4308" spans="5:5">
      <c r="E4308" s="9"/>
    </row>
    <row r="4309" spans="5:5">
      <c r="E4309" s="9"/>
    </row>
    <row r="4310" spans="5:5">
      <c r="E4310" s="9"/>
    </row>
    <row r="4311" spans="5:5">
      <c r="E4311" s="9"/>
    </row>
    <row r="4312" spans="5:5">
      <c r="E4312" s="9"/>
    </row>
    <row r="4313" spans="5:5">
      <c r="E4313" s="9"/>
    </row>
    <row r="4314" spans="5:5">
      <c r="E4314" s="9"/>
    </row>
    <row r="4315" spans="5:5">
      <c r="E4315" s="9"/>
    </row>
    <row r="4316" spans="5:5">
      <c r="E4316" s="9"/>
    </row>
    <row r="4317" spans="5:5">
      <c r="E4317" s="9"/>
    </row>
    <row r="4318" spans="5:5">
      <c r="E4318" s="9"/>
    </row>
    <row r="4319" spans="5:5">
      <c r="E4319" s="9"/>
    </row>
    <row r="4320" spans="5:5">
      <c r="E4320" s="9"/>
    </row>
    <row r="4321" spans="5:5">
      <c r="E4321" s="9"/>
    </row>
    <row r="4322" spans="5:5">
      <c r="E4322" s="9"/>
    </row>
    <row r="4323" spans="5:5">
      <c r="E4323" s="9"/>
    </row>
    <row r="4324" spans="5:5">
      <c r="E4324" s="9"/>
    </row>
    <row r="4325" spans="5:5">
      <c r="E4325" s="9"/>
    </row>
    <row r="4326" spans="5:5">
      <c r="E4326" s="9"/>
    </row>
    <row r="4327" spans="5:5">
      <c r="E4327" s="9"/>
    </row>
    <row r="4328" spans="5:5">
      <c r="E4328" s="9"/>
    </row>
    <row r="4329" spans="5:5">
      <c r="E4329" s="9"/>
    </row>
    <row r="4330" spans="5:5">
      <c r="E4330" s="9"/>
    </row>
    <row r="4331" spans="5:5">
      <c r="E4331" s="9"/>
    </row>
    <row r="4332" spans="5:5">
      <c r="E4332" s="9"/>
    </row>
    <row r="4333" spans="5:5">
      <c r="E4333" s="9"/>
    </row>
    <row r="4334" spans="5:5">
      <c r="E4334" s="9"/>
    </row>
    <row r="4335" spans="5:5">
      <c r="E4335" s="9"/>
    </row>
    <row r="4336" spans="5:5">
      <c r="E4336" s="9"/>
    </row>
    <row r="4337" spans="3:5">
      <c r="E4337" s="9"/>
    </row>
    <row r="4338" spans="3:5">
      <c r="E4338" s="9"/>
    </row>
    <row r="4339" spans="3:5">
      <c r="E4339" s="9"/>
    </row>
    <row r="4340" spans="3:5">
      <c r="E4340" s="9"/>
    </row>
    <row r="4341" spans="3:5">
      <c r="E4341" s="9"/>
    </row>
    <row r="4342" spans="3:5">
      <c r="E4342" s="9"/>
    </row>
    <row r="4343" spans="3:5">
      <c r="E4343" s="9"/>
    </row>
    <row r="4344" spans="3:5">
      <c r="E4344" s="9"/>
    </row>
    <row r="4345" spans="3:5">
      <c r="E4345" s="9"/>
    </row>
    <row r="4346" spans="3:5">
      <c r="E4346" s="9"/>
    </row>
    <row r="4347" spans="3:5">
      <c r="C4347" s="21"/>
      <c r="D4347" s="21"/>
      <c r="E4347" s="9"/>
    </row>
    <row r="4348" spans="3:5">
      <c r="E4348" s="9"/>
    </row>
    <row r="4349" spans="3:5">
      <c r="E4349" s="9"/>
    </row>
    <row r="4350" spans="3:5">
      <c r="E4350" s="9"/>
    </row>
    <row r="4351" spans="3:5">
      <c r="E4351" s="9"/>
    </row>
    <row r="4352" spans="3:5">
      <c r="E4352" s="9"/>
    </row>
    <row r="4353" spans="3:5">
      <c r="C4353" s="21"/>
      <c r="D4353" s="21"/>
      <c r="E4353" s="9"/>
    </row>
    <row r="4354" spans="3:5">
      <c r="E4354" s="9"/>
    </row>
    <row r="4355" spans="3:5">
      <c r="E4355" s="9"/>
    </row>
    <row r="4356" spans="3:5">
      <c r="E4356" s="9"/>
    </row>
    <row r="4357" spans="3:5">
      <c r="E4357" s="9"/>
    </row>
    <row r="4358" spans="3:5">
      <c r="E4358" s="9"/>
    </row>
    <row r="4359" spans="3:5">
      <c r="E4359" s="9"/>
    </row>
    <row r="4360" spans="3:5">
      <c r="E4360" s="9"/>
    </row>
    <row r="4361" spans="3:5">
      <c r="E4361" s="9"/>
    </row>
    <row r="4362" spans="3:5">
      <c r="E4362" s="9"/>
    </row>
    <row r="4363" spans="3:5">
      <c r="E4363" s="9"/>
    </row>
    <row r="4364" spans="3:5">
      <c r="E4364" s="9"/>
    </row>
    <row r="4365" spans="3:5">
      <c r="E4365" s="9"/>
    </row>
    <row r="4366" spans="3:5">
      <c r="E4366" s="9"/>
    </row>
    <row r="4367" spans="3:5">
      <c r="E4367" s="9"/>
    </row>
    <row r="4368" spans="3:5">
      <c r="E4368" s="9"/>
    </row>
    <row r="4369" spans="5:5">
      <c r="E4369" s="9"/>
    </row>
    <row r="4370" spans="5:5">
      <c r="E4370" s="9"/>
    </row>
    <row r="4371" spans="5:5">
      <c r="E4371" s="9"/>
    </row>
    <row r="4372" spans="5:5">
      <c r="E4372" s="9"/>
    </row>
    <row r="4373" spans="5:5">
      <c r="E4373" s="9"/>
    </row>
    <row r="4374" spans="5:5">
      <c r="E4374" s="9"/>
    </row>
    <row r="4375" spans="5:5">
      <c r="E4375" s="9"/>
    </row>
    <row r="4376" spans="5:5">
      <c r="E4376" s="9"/>
    </row>
    <row r="4377" spans="5:5">
      <c r="E4377" s="9"/>
    </row>
    <row r="4378" spans="5:5">
      <c r="E4378" s="9"/>
    </row>
    <row r="4379" spans="5:5">
      <c r="E4379" s="9"/>
    </row>
    <row r="4380" spans="5:5">
      <c r="E4380" s="9"/>
    </row>
    <row r="4381" spans="5:5">
      <c r="E4381" s="9"/>
    </row>
    <row r="4382" spans="5:5">
      <c r="E4382" s="9"/>
    </row>
    <row r="4383" spans="5:5">
      <c r="E4383" s="9"/>
    </row>
    <row r="4384" spans="5:5">
      <c r="E4384" s="9"/>
    </row>
    <row r="4385" spans="5:5">
      <c r="E4385" s="9"/>
    </row>
    <row r="4386" spans="5:5">
      <c r="E4386" s="9"/>
    </row>
    <row r="4387" spans="5:5">
      <c r="E4387" s="9"/>
    </row>
    <row r="4388" spans="5:5">
      <c r="E4388" s="9"/>
    </row>
    <row r="4389" spans="5:5">
      <c r="E4389" s="9"/>
    </row>
    <row r="4390" spans="5:5">
      <c r="E4390" s="9"/>
    </row>
    <row r="4391" spans="5:5">
      <c r="E4391" s="9"/>
    </row>
    <row r="4392" spans="5:5">
      <c r="E4392" s="9"/>
    </row>
    <row r="4393" spans="5:5">
      <c r="E4393" s="9"/>
    </row>
    <row r="4394" spans="5:5">
      <c r="E4394" s="9"/>
    </row>
    <row r="4395" spans="5:5">
      <c r="E4395" s="9"/>
    </row>
    <row r="4396" spans="5:5">
      <c r="E4396" s="9"/>
    </row>
    <row r="4397" spans="5:5">
      <c r="E4397" s="9"/>
    </row>
    <row r="4398" spans="5:5">
      <c r="E4398" s="9"/>
    </row>
    <row r="4399" spans="5:5">
      <c r="E4399" s="9"/>
    </row>
    <row r="4400" spans="5:5">
      <c r="E4400" s="9"/>
    </row>
    <row r="4401" spans="5:5">
      <c r="E4401" s="9"/>
    </row>
    <row r="4402" spans="5:5">
      <c r="E4402" s="9"/>
    </row>
    <row r="4403" spans="5:5">
      <c r="E4403" s="9"/>
    </row>
    <row r="4404" spans="5:5">
      <c r="E4404" s="9"/>
    </row>
    <row r="4405" spans="5:5">
      <c r="E4405" s="9"/>
    </row>
    <row r="4406" spans="5:5">
      <c r="E4406" s="9"/>
    </row>
    <row r="4407" spans="5:5">
      <c r="E4407" s="9"/>
    </row>
    <row r="4408" spans="5:5">
      <c r="E4408" s="9"/>
    </row>
    <row r="4409" spans="5:5">
      <c r="E4409" s="9"/>
    </row>
    <row r="4410" spans="5:5">
      <c r="E4410" s="9"/>
    </row>
    <row r="4411" spans="5:5">
      <c r="E4411" s="9"/>
    </row>
    <row r="4412" spans="5:5">
      <c r="E4412" s="9"/>
    </row>
    <row r="4413" spans="5:5">
      <c r="E4413" s="9"/>
    </row>
    <row r="4414" spans="5:5">
      <c r="E4414" s="9"/>
    </row>
    <row r="4415" spans="5:5">
      <c r="E4415" s="9"/>
    </row>
    <row r="4416" spans="5:5">
      <c r="E4416" s="9"/>
    </row>
    <row r="4417" spans="5:5">
      <c r="E4417" s="9"/>
    </row>
    <row r="4418" spans="5:5">
      <c r="E4418" s="9"/>
    </row>
    <row r="4419" spans="5:5">
      <c r="E4419" s="9"/>
    </row>
    <row r="4420" spans="5:5">
      <c r="E4420" s="9"/>
    </row>
    <row r="4421" spans="5:5">
      <c r="E4421" s="9"/>
    </row>
    <row r="4422" spans="5:5">
      <c r="E4422" s="9"/>
    </row>
    <row r="4423" spans="5:5">
      <c r="E4423" s="9"/>
    </row>
    <row r="4424" spans="5:5">
      <c r="E4424" s="9"/>
    </row>
    <row r="4425" spans="5:5">
      <c r="E4425" s="9"/>
    </row>
    <row r="4426" spans="5:5">
      <c r="E4426" s="9"/>
    </row>
    <row r="4427" spans="5:5">
      <c r="E4427" s="9"/>
    </row>
    <row r="4428" spans="5:5">
      <c r="E4428" s="9"/>
    </row>
    <row r="4429" spans="5:5">
      <c r="E4429" s="9"/>
    </row>
    <row r="4430" spans="5:5">
      <c r="E4430" s="9"/>
    </row>
    <row r="4431" spans="5:5">
      <c r="E4431" s="9"/>
    </row>
    <row r="4432" spans="5:5">
      <c r="E4432" s="9"/>
    </row>
    <row r="4433" spans="5:5">
      <c r="E4433" s="9"/>
    </row>
    <row r="4434" spans="5:5">
      <c r="E4434" s="9"/>
    </row>
    <row r="4435" spans="5:5">
      <c r="E4435" s="9"/>
    </row>
    <row r="4436" spans="5:5">
      <c r="E4436" s="9"/>
    </row>
    <row r="4437" spans="5:5">
      <c r="E4437" s="9"/>
    </row>
    <row r="4438" spans="5:5">
      <c r="E4438" s="9"/>
    </row>
    <row r="4439" spans="5:5">
      <c r="E4439" s="9"/>
    </row>
    <row r="4440" spans="5:5">
      <c r="E4440" s="9"/>
    </row>
    <row r="4441" spans="5:5">
      <c r="E4441" s="9"/>
    </row>
    <row r="4442" spans="5:5">
      <c r="E4442" s="9"/>
    </row>
    <row r="4443" spans="5:5">
      <c r="E4443" s="9"/>
    </row>
    <row r="4444" spans="5:5">
      <c r="E4444" s="9"/>
    </row>
    <row r="4445" spans="5:5">
      <c r="E4445" s="9"/>
    </row>
    <row r="4446" spans="5:5">
      <c r="E4446" s="9"/>
    </row>
    <row r="4447" spans="5:5">
      <c r="E4447" s="9"/>
    </row>
    <row r="4448" spans="5:5">
      <c r="E4448" s="9"/>
    </row>
    <row r="4449" spans="5:5">
      <c r="E4449" s="9"/>
    </row>
    <row r="4450" spans="5:5">
      <c r="E4450" s="9"/>
    </row>
    <row r="4451" spans="5:5">
      <c r="E4451" s="9"/>
    </row>
    <row r="4452" spans="5:5">
      <c r="E4452" s="9"/>
    </row>
    <row r="4453" spans="5:5">
      <c r="E4453" s="9"/>
    </row>
    <row r="4454" spans="5:5">
      <c r="E4454" s="9"/>
    </row>
    <row r="4455" spans="5:5">
      <c r="E4455" s="9"/>
    </row>
    <row r="4456" spans="5:5">
      <c r="E4456" s="9"/>
    </row>
    <row r="4457" spans="5:5">
      <c r="E4457" s="9"/>
    </row>
    <row r="4458" spans="5:5">
      <c r="E4458" s="9"/>
    </row>
    <row r="4459" spans="5:5">
      <c r="E4459" s="9"/>
    </row>
    <row r="4460" spans="5:5">
      <c r="E4460" s="9"/>
    </row>
    <row r="4461" spans="5:5">
      <c r="E4461" s="9"/>
    </row>
    <row r="4462" spans="5:5">
      <c r="E4462" s="9"/>
    </row>
    <row r="4463" spans="5:5">
      <c r="E4463" s="9"/>
    </row>
    <row r="4464" spans="5:5">
      <c r="E4464" s="9"/>
    </row>
    <row r="4465" spans="5:5">
      <c r="E4465" s="9"/>
    </row>
    <row r="4466" spans="5:5">
      <c r="E4466" s="9"/>
    </row>
    <row r="4467" spans="5:5">
      <c r="E4467" s="9"/>
    </row>
    <row r="4468" spans="5:5">
      <c r="E4468" s="9"/>
    </row>
    <row r="4469" spans="5:5">
      <c r="E4469" s="9"/>
    </row>
    <row r="4470" spans="5:5">
      <c r="E4470" s="9"/>
    </row>
    <row r="4471" spans="5:5">
      <c r="E4471" s="9"/>
    </row>
    <row r="4472" spans="5:5">
      <c r="E4472" s="9"/>
    </row>
    <row r="4473" spans="5:5">
      <c r="E4473" s="9"/>
    </row>
    <row r="4474" spans="5:5">
      <c r="E4474" s="9"/>
    </row>
    <row r="4475" spans="5:5">
      <c r="E4475" s="9"/>
    </row>
    <row r="4476" spans="5:5">
      <c r="E4476" s="9"/>
    </row>
    <row r="4477" spans="5:5">
      <c r="E4477" s="9"/>
    </row>
    <row r="4478" spans="5:5">
      <c r="E4478" s="9"/>
    </row>
    <row r="4479" spans="5:5">
      <c r="E4479" s="9"/>
    </row>
    <row r="4480" spans="5:5">
      <c r="E4480" s="9"/>
    </row>
    <row r="4481" spans="5:5">
      <c r="E4481" s="9"/>
    </row>
    <row r="4482" spans="5:5">
      <c r="E4482" s="9"/>
    </row>
    <row r="4483" spans="5:5">
      <c r="E4483" s="9"/>
    </row>
    <row r="4484" spans="5:5">
      <c r="E4484" s="9"/>
    </row>
    <row r="4485" spans="5:5">
      <c r="E4485" s="9"/>
    </row>
    <row r="4486" spans="5:5">
      <c r="E4486" s="9"/>
    </row>
    <row r="4487" spans="5:5">
      <c r="E4487" s="9"/>
    </row>
    <row r="4488" spans="5:5">
      <c r="E4488" s="9"/>
    </row>
    <row r="4489" spans="5:5">
      <c r="E4489" s="9"/>
    </row>
    <row r="4490" spans="5:5">
      <c r="E4490" s="9"/>
    </row>
    <row r="4491" spans="5:5">
      <c r="E4491" s="9"/>
    </row>
    <row r="4492" spans="5:5">
      <c r="E4492" s="9"/>
    </row>
    <row r="4493" spans="5:5">
      <c r="E4493" s="9"/>
    </row>
    <row r="4494" spans="5:5">
      <c r="E4494" s="9"/>
    </row>
    <row r="4495" spans="5:5">
      <c r="E4495" s="9"/>
    </row>
    <row r="4496" spans="5:5">
      <c r="E4496" s="9"/>
    </row>
    <row r="4497" spans="5:5">
      <c r="E4497" s="9"/>
    </row>
    <row r="4498" spans="5:5">
      <c r="E4498" s="9"/>
    </row>
    <row r="4499" spans="5:5">
      <c r="E4499" s="9"/>
    </row>
    <row r="4500" spans="5:5">
      <c r="E4500" s="9"/>
    </row>
    <row r="4501" spans="5:5">
      <c r="E4501" s="9"/>
    </row>
    <row r="4502" spans="5:5">
      <c r="E4502" s="9"/>
    </row>
    <row r="4503" spans="5:5">
      <c r="E4503" s="9"/>
    </row>
    <row r="4504" spans="5:5">
      <c r="E4504" s="9"/>
    </row>
    <row r="4505" spans="5:5">
      <c r="E4505" s="9"/>
    </row>
    <row r="4506" spans="5:5">
      <c r="E4506" s="9"/>
    </row>
    <row r="4507" spans="5:5">
      <c r="E4507" s="9"/>
    </row>
    <row r="4508" spans="5:5">
      <c r="E4508" s="9"/>
    </row>
    <row r="4509" spans="5:5">
      <c r="E4509" s="9"/>
    </row>
    <row r="4510" spans="5:5">
      <c r="E4510" s="9"/>
    </row>
    <row r="4511" spans="5:5">
      <c r="E4511" s="9"/>
    </row>
    <row r="4512" spans="5:5">
      <c r="E4512" s="9"/>
    </row>
    <row r="4513" spans="5:5">
      <c r="E4513" s="9"/>
    </row>
    <row r="4514" spans="5:5">
      <c r="E4514" s="9"/>
    </row>
    <row r="4515" spans="5:5">
      <c r="E4515" s="9"/>
    </row>
    <row r="4516" spans="5:5">
      <c r="E4516" s="9"/>
    </row>
    <row r="4517" spans="5:5">
      <c r="E4517" s="9"/>
    </row>
    <row r="4518" spans="5:5">
      <c r="E4518" s="9"/>
    </row>
    <row r="4519" spans="5:5">
      <c r="E4519" s="9"/>
    </row>
    <row r="4520" spans="5:5">
      <c r="E4520" s="9"/>
    </row>
    <row r="4521" spans="5:5">
      <c r="E4521" s="9"/>
    </row>
    <row r="4522" spans="5:5">
      <c r="E4522" s="9"/>
    </row>
    <row r="4523" spans="5:5">
      <c r="E4523" s="9"/>
    </row>
    <row r="4524" spans="5:5">
      <c r="E4524" s="9"/>
    </row>
    <row r="4525" spans="5:5">
      <c r="E4525" s="9"/>
    </row>
    <row r="4526" spans="5:5">
      <c r="E4526" s="9"/>
    </row>
    <row r="4527" spans="5:5">
      <c r="E4527" s="9"/>
    </row>
    <row r="4528" spans="5:5">
      <c r="E4528" s="9"/>
    </row>
    <row r="4529" spans="5:5">
      <c r="E4529" s="9"/>
    </row>
    <row r="4530" spans="5:5">
      <c r="E4530" s="9"/>
    </row>
    <row r="4531" spans="5:5">
      <c r="E4531" s="9"/>
    </row>
    <row r="4532" spans="5:5">
      <c r="E4532" s="9"/>
    </row>
    <row r="4533" spans="5:5">
      <c r="E4533" s="9"/>
    </row>
    <row r="4534" spans="5:5">
      <c r="E4534" s="9"/>
    </row>
    <row r="4535" spans="5:5">
      <c r="E4535" s="9"/>
    </row>
    <row r="4536" spans="5:5">
      <c r="E4536" s="9"/>
    </row>
    <row r="4537" spans="5:5">
      <c r="E4537" s="9"/>
    </row>
    <row r="4538" spans="5:5">
      <c r="E4538" s="9"/>
    </row>
    <row r="4539" spans="5:5">
      <c r="E4539" s="9"/>
    </row>
    <row r="4540" spans="5:5">
      <c r="E4540" s="9"/>
    </row>
    <row r="4541" spans="5:5">
      <c r="E4541" s="9"/>
    </row>
    <row r="4542" spans="5:5">
      <c r="E4542" s="9"/>
    </row>
    <row r="4543" spans="5:5">
      <c r="E4543" s="9"/>
    </row>
    <row r="4544" spans="5:5">
      <c r="E4544" s="9"/>
    </row>
    <row r="4545" spans="5:5">
      <c r="E4545" s="9"/>
    </row>
    <row r="4546" spans="5:5">
      <c r="E4546" s="9"/>
    </row>
    <row r="4547" spans="5:5">
      <c r="E4547" s="9"/>
    </row>
    <row r="4548" spans="5:5">
      <c r="E4548" s="9"/>
    </row>
    <row r="4549" spans="5:5">
      <c r="E4549" s="9"/>
    </row>
    <row r="4550" spans="5:5">
      <c r="E4550" s="9"/>
    </row>
    <row r="4551" spans="5:5">
      <c r="E4551" s="9"/>
    </row>
    <row r="4552" spans="5:5">
      <c r="E4552" s="9"/>
    </row>
    <row r="4553" spans="5:5">
      <c r="E4553" s="9"/>
    </row>
    <row r="4554" spans="5:5">
      <c r="E4554" s="9"/>
    </row>
    <row r="4555" spans="5:5">
      <c r="E4555" s="9"/>
    </row>
    <row r="4556" spans="5:5">
      <c r="E4556" s="9"/>
    </row>
    <row r="4557" spans="5:5">
      <c r="E4557" s="9"/>
    </row>
    <row r="4558" spans="5:5">
      <c r="E4558" s="9"/>
    </row>
    <row r="4559" spans="5:5">
      <c r="E4559" s="9"/>
    </row>
    <row r="4560" spans="5:5">
      <c r="E4560" s="9"/>
    </row>
    <row r="4561" spans="5:5">
      <c r="E4561" s="9"/>
    </row>
    <row r="4562" spans="5:5">
      <c r="E4562" s="9"/>
    </row>
    <row r="4563" spans="5:5">
      <c r="E4563" s="9"/>
    </row>
    <row r="4564" spans="5:5">
      <c r="E4564" s="9"/>
    </row>
    <row r="4565" spans="5:5">
      <c r="E4565" s="9"/>
    </row>
    <row r="4566" spans="5:5">
      <c r="E4566" s="9"/>
    </row>
    <row r="4567" spans="5:5">
      <c r="E4567" s="9"/>
    </row>
    <row r="4568" spans="5:5">
      <c r="E4568" s="9"/>
    </row>
    <row r="4569" spans="5:5">
      <c r="E4569" s="9"/>
    </row>
    <row r="4570" spans="5:5">
      <c r="E4570" s="9"/>
    </row>
    <row r="4571" spans="5:5">
      <c r="E4571" s="9"/>
    </row>
    <row r="4572" spans="5:5">
      <c r="E4572" s="9"/>
    </row>
    <row r="4573" spans="5:5">
      <c r="E4573" s="9"/>
    </row>
    <row r="4574" spans="5:5">
      <c r="E4574" s="9"/>
    </row>
    <row r="4575" spans="5:5">
      <c r="E4575" s="9"/>
    </row>
    <row r="4576" spans="5:5">
      <c r="E4576" s="9"/>
    </row>
    <row r="4577" spans="5:5">
      <c r="E4577" s="9"/>
    </row>
    <row r="4578" spans="5:5">
      <c r="E4578" s="9"/>
    </row>
    <row r="4579" spans="5:5">
      <c r="E4579" s="9"/>
    </row>
    <row r="4580" spans="5:5">
      <c r="E4580" s="9"/>
    </row>
    <row r="4581" spans="5:5">
      <c r="E4581" s="9"/>
    </row>
    <row r="4582" spans="5:5">
      <c r="E4582" s="9"/>
    </row>
    <row r="4583" spans="5:5">
      <c r="E4583" s="9"/>
    </row>
    <row r="4584" spans="5:5">
      <c r="E4584" s="9"/>
    </row>
    <row r="4585" spans="5:5">
      <c r="E4585" s="9"/>
    </row>
    <row r="4586" spans="5:5">
      <c r="E4586" s="9"/>
    </row>
    <row r="4587" spans="5:5">
      <c r="E4587" s="9"/>
    </row>
    <row r="4588" spans="5:5">
      <c r="E4588" s="9"/>
    </row>
    <row r="4589" spans="5:5">
      <c r="E4589" s="9"/>
    </row>
    <row r="4590" spans="5:5">
      <c r="E4590" s="9"/>
    </row>
    <row r="4591" spans="5:5">
      <c r="E4591" s="9"/>
    </row>
    <row r="4592" spans="5:5">
      <c r="E4592" s="9"/>
    </row>
    <row r="4593" spans="5:5">
      <c r="E4593" s="9"/>
    </row>
    <row r="4594" spans="5:5">
      <c r="E4594" s="9"/>
    </row>
    <row r="4595" spans="5:5">
      <c r="E4595" s="9"/>
    </row>
    <row r="4596" spans="5:5">
      <c r="E4596" s="9"/>
    </row>
    <row r="4597" spans="5:5">
      <c r="E4597" s="9"/>
    </row>
    <row r="4598" spans="5:5">
      <c r="E4598" s="9"/>
    </row>
    <row r="4599" spans="5:5">
      <c r="E4599" s="9"/>
    </row>
    <row r="4600" spans="5:5">
      <c r="E4600" s="9"/>
    </row>
    <row r="4601" spans="5:5">
      <c r="E4601" s="9"/>
    </row>
    <row r="4602" spans="5:5">
      <c r="E4602" s="9"/>
    </row>
    <row r="4603" spans="5:5">
      <c r="E4603" s="9"/>
    </row>
    <row r="4604" spans="5:5">
      <c r="E4604" s="9"/>
    </row>
    <row r="4605" spans="5:5">
      <c r="E4605" s="9"/>
    </row>
    <row r="4606" spans="5:5">
      <c r="E4606" s="9"/>
    </row>
    <row r="4607" spans="5:5">
      <c r="E4607" s="9"/>
    </row>
    <row r="4608" spans="5:5">
      <c r="E4608" s="9"/>
    </row>
    <row r="4609" spans="5:5">
      <c r="E4609" s="9"/>
    </row>
  </sheetData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55"/>
  <sheetViews>
    <sheetView topLeftCell="A2" workbookViewId="0">
      <selection activeCell="I33" sqref="I33"/>
    </sheetView>
  </sheetViews>
  <sheetFormatPr defaultColWidth="9" defaultRowHeight="11.5"/>
  <cols>
    <col min="1" max="1" width="8.7265625" style="1"/>
    <col min="2" max="2" width="4.36328125" style="1" customWidth="1"/>
    <col min="3" max="3" width="7.36328125" style="2" customWidth="1"/>
    <col min="4" max="4" width="34.08984375" style="2" customWidth="1"/>
    <col min="5" max="5" width="7.36328125" style="2" customWidth="1"/>
    <col min="6" max="6" width="7" style="1" customWidth="1"/>
    <col min="7" max="7" width="5.7265625" style="1" customWidth="1"/>
    <col min="8" max="16383" width="8.7265625" style="1"/>
    <col min="16384" max="16384" width="9" style="1"/>
  </cols>
  <sheetData>
    <row r="1" spans="2:7" ht="54.5" customHeight="1">
      <c r="B1" s="3" t="s">
        <v>31</v>
      </c>
      <c r="C1" s="4" t="s">
        <v>144</v>
      </c>
      <c r="D1" s="4" t="s">
        <v>33</v>
      </c>
      <c r="E1" s="5" t="s">
        <v>15</v>
      </c>
      <c r="F1" s="6" t="s">
        <v>203</v>
      </c>
      <c r="G1" s="6" t="s">
        <v>204</v>
      </c>
    </row>
    <row r="2" spans="2:7">
      <c r="B2" s="7">
        <v>1</v>
      </c>
      <c r="C2" s="8">
        <v>26030000</v>
      </c>
      <c r="D2" s="1" t="s">
        <v>205</v>
      </c>
      <c r="E2" s="9">
        <v>760.56491453000001</v>
      </c>
      <c r="F2" s="10">
        <v>52.804368304575497</v>
      </c>
      <c r="G2" s="10">
        <v>12.073049133365201</v>
      </c>
    </row>
    <row r="3" spans="2:7">
      <c r="B3" s="7">
        <v>2</v>
      </c>
      <c r="C3" s="8">
        <v>85443000</v>
      </c>
      <c r="D3" s="1" t="s">
        <v>206</v>
      </c>
      <c r="E3" s="9">
        <v>98.560868400000004</v>
      </c>
      <c r="F3" s="10">
        <v>6.8428667901786397</v>
      </c>
      <c r="G3" s="10">
        <v>1.5645347084616299</v>
      </c>
    </row>
    <row r="4" spans="2:7">
      <c r="B4" s="7">
        <v>3</v>
      </c>
      <c r="C4" s="8">
        <v>28362000</v>
      </c>
      <c r="D4" s="1" t="s">
        <v>207</v>
      </c>
      <c r="E4" s="9">
        <v>90.473407660000007</v>
      </c>
      <c r="F4" s="10">
        <v>6.2813719757252802</v>
      </c>
      <c r="G4" s="10">
        <v>1.43615604016805</v>
      </c>
    </row>
    <row r="5" spans="2:7">
      <c r="B5" s="7">
        <v>4</v>
      </c>
      <c r="C5" s="8">
        <v>85444290</v>
      </c>
      <c r="D5" s="1" t="s">
        <v>208</v>
      </c>
      <c r="E5" s="9">
        <v>52.30566726</v>
      </c>
      <c r="F5" s="10">
        <v>3.6314687486214199</v>
      </c>
      <c r="G5" s="10">
        <v>0.83028927408999198</v>
      </c>
    </row>
    <row r="6" spans="2:7">
      <c r="B6" s="7">
        <v>5</v>
      </c>
      <c r="C6" s="8">
        <v>25010090</v>
      </c>
      <c r="D6" s="1" t="s">
        <v>209</v>
      </c>
      <c r="E6" s="9">
        <v>29.902101909999999</v>
      </c>
      <c r="F6" s="10">
        <v>2.0760379188833999</v>
      </c>
      <c r="G6" s="10">
        <v>0.47465974127062199</v>
      </c>
    </row>
    <row r="7" spans="2:7">
      <c r="B7" s="7">
        <v>6</v>
      </c>
      <c r="C7" s="8">
        <v>39172300</v>
      </c>
      <c r="D7" s="1" t="s">
        <v>210</v>
      </c>
      <c r="E7" s="9">
        <v>22.51169913</v>
      </c>
      <c r="F7" s="10">
        <v>1.5629383229660201</v>
      </c>
      <c r="G7" s="10">
        <v>0.357346025933864</v>
      </c>
    </row>
    <row r="8" spans="2:7">
      <c r="B8" s="7">
        <v>7</v>
      </c>
      <c r="C8" s="8">
        <v>71131900</v>
      </c>
      <c r="D8" s="1" t="s">
        <v>211</v>
      </c>
      <c r="E8" s="9">
        <v>19.350473090000001</v>
      </c>
      <c r="F8" s="10">
        <v>1.3434612725247299</v>
      </c>
      <c r="G8" s="10">
        <v>0.30716538181858999</v>
      </c>
    </row>
    <row r="9" spans="2:7">
      <c r="B9" s="7">
        <v>8</v>
      </c>
      <c r="C9" s="8">
        <v>85071099</v>
      </c>
      <c r="D9" s="1" t="s">
        <v>212</v>
      </c>
      <c r="E9" s="9">
        <v>15.110969259999999</v>
      </c>
      <c r="F9" s="10">
        <v>1.04912173964433</v>
      </c>
      <c r="G9" s="10">
        <v>0.23986838052014101</v>
      </c>
    </row>
    <row r="10" spans="2:7">
      <c r="B10" s="7">
        <v>9</v>
      </c>
      <c r="C10" s="8">
        <v>10071000</v>
      </c>
      <c r="D10" s="1" t="s">
        <v>213</v>
      </c>
      <c r="E10" s="9">
        <v>13.824281300000001</v>
      </c>
      <c r="F10" s="10">
        <v>0.95978979225245498</v>
      </c>
      <c r="G10" s="10">
        <v>0.219443763681237</v>
      </c>
    </row>
    <row r="11" spans="2:7">
      <c r="B11" s="7">
        <v>10</v>
      </c>
      <c r="C11" s="101" t="s">
        <v>214</v>
      </c>
      <c r="D11" s="1" t="s">
        <v>215</v>
      </c>
      <c r="E11" s="9">
        <v>12.33919755</v>
      </c>
      <c r="F11" s="10">
        <v>0.85668365653674206</v>
      </c>
      <c r="G11" s="10">
        <v>0.19586985337012</v>
      </c>
    </row>
    <row r="12" spans="2:7">
      <c r="B12" s="7">
        <v>11</v>
      </c>
      <c r="C12" s="8">
        <v>27011900</v>
      </c>
      <c r="D12" s="1" t="s">
        <v>216</v>
      </c>
      <c r="E12" s="9">
        <v>10.27738512</v>
      </c>
      <c r="F12" s="10">
        <v>0.71353650256113299</v>
      </c>
      <c r="G12" s="10">
        <v>0.16314107204504999</v>
      </c>
    </row>
    <row r="13" spans="2:7">
      <c r="B13" s="7">
        <v>12</v>
      </c>
      <c r="C13" s="8">
        <v>27011200</v>
      </c>
      <c r="D13" s="1" t="s">
        <v>217</v>
      </c>
      <c r="E13" s="9">
        <v>10.0686863</v>
      </c>
      <c r="F13" s="10">
        <v>0.69904699726648001</v>
      </c>
      <c r="G13" s="10">
        <v>0.15982823041930599</v>
      </c>
    </row>
    <row r="14" spans="2:7">
      <c r="B14" s="7">
        <v>13</v>
      </c>
      <c r="C14" s="8">
        <v>87012220</v>
      </c>
      <c r="D14" s="1" t="s">
        <v>218</v>
      </c>
      <c r="E14" s="9">
        <v>9.27070565</v>
      </c>
      <c r="F14" s="10">
        <v>0.643644935801991</v>
      </c>
      <c r="G14" s="10">
        <v>0.14716125168958399</v>
      </c>
    </row>
    <row r="15" spans="2:7">
      <c r="B15" s="7">
        <v>14</v>
      </c>
      <c r="C15" s="8">
        <v>85442090</v>
      </c>
      <c r="D15" s="1" t="s">
        <v>219</v>
      </c>
      <c r="E15" s="9">
        <v>8.3784381000000003</v>
      </c>
      <c r="F15" s="10">
        <v>0.58169673988036197</v>
      </c>
      <c r="G15" s="10">
        <v>0.13299758233610801</v>
      </c>
    </row>
    <row r="16" spans="2:7">
      <c r="B16" s="7">
        <v>15</v>
      </c>
      <c r="C16" s="8">
        <v>63026090</v>
      </c>
      <c r="D16" s="1" t="s">
        <v>220</v>
      </c>
      <c r="E16" s="9">
        <v>8.2454287799999992</v>
      </c>
      <c r="F16" s="10">
        <v>0.572462191997541</v>
      </c>
      <c r="G16" s="10">
        <v>0.13088622007776901</v>
      </c>
    </row>
    <row r="17" spans="2:8">
      <c r="B17" s="7">
        <v>16</v>
      </c>
      <c r="C17" s="8">
        <v>87041090</v>
      </c>
      <c r="D17" s="1" t="s">
        <v>221</v>
      </c>
      <c r="E17" s="9">
        <v>8.1946194000000006</v>
      </c>
      <c r="F17" s="10">
        <v>0.56893460721997502</v>
      </c>
      <c r="G17" s="10">
        <v>0.130079682556176</v>
      </c>
    </row>
    <row r="18" spans="2:8">
      <c r="B18" s="7">
        <v>17</v>
      </c>
      <c r="C18" s="8">
        <v>85176990</v>
      </c>
      <c r="D18" s="1" t="s">
        <v>222</v>
      </c>
      <c r="E18" s="9">
        <v>7.3781736100000002</v>
      </c>
      <c r="F18" s="10">
        <v>0.512250551234403</v>
      </c>
      <c r="G18" s="10">
        <v>0.117119592037814</v>
      </c>
    </row>
    <row r="19" spans="2:8">
      <c r="B19" s="7">
        <v>18</v>
      </c>
      <c r="C19" s="8">
        <v>62171090</v>
      </c>
      <c r="D19" s="1" t="s">
        <v>223</v>
      </c>
      <c r="E19" s="9">
        <v>7.1972870100000002</v>
      </c>
      <c r="F19" s="10">
        <v>0.499691987901693</v>
      </c>
      <c r="G19" s="10">
        <v>0.114248235802933</v>
      </c>
    </row>
    <row r="20" spans="2:8">
      <c r="B20" s="7">
        <v>19</v>
      </c>
      <c r="C20" s="8">
        <v>90159000</v>
      </c>
      <c r="D20" s="1" t="s">
        <v>224</v>
      </c>
      <c r="E20" s="9">
        <v>7.0198237499999996</v>
      </c>
      <c r="F20" s="10">
        <v>0.48737109962174702</v>
      </c>
      <c r="G20" s="10">
        <v>0.111431220954606</v>
      </c>
    </row>
    <row r="21" spans="2:8">
      <c r="B21" s="7">
        <v>20</v>
      </c>
      <c r="C21" s="8">
        <v>84071000</v>
      </c>
      <c r="D21" s="1" t="s">
        <v>225</v>
      </c>
      <c r="E21" s="9">
        <v>6.8684114599999999</v>
      </c>
      <c r="F21" s="10">
        <v>0.47685887354576501</v>
      </c>
      <c r="G21" s="10">
        <v>0.109027733781266</v>
      </c>
    </row>
    <row r="22" spans="2:8">
      <c r="B22" s="7">
        <v>21</v>
      </c>
      <c r="C22" s="8">
        <v>84314300</v>
      </c>
      <c r="D22" s="1" t="s">
        <v>181</v>
      </c>
      <c r="E22" s="9">
        <v>6.3413394500000004</v>
      </c>
      <c r="F22" s="10">
        <v>0.44026540991449598</v>
      </c>
      <c r="G22" s="10">
        <v>0.10066110241031501</v>
      </c>
    </row>
    <row r="23" spans="2:8">
      <c r="B23" s="7">
        <v>22</v>
      </c>
      <c r="C23" s="8">
        <v>94032000</v>
      </c>
      <c r="D23" s="1" t="s">
        <v>226</v>
      </c>
      <c r="E23" s="9">
        <v>6.1691551899999997</v>
      </c>
      <c r="F23" s="10">
        <v>0.42831103112631702</v>
      </c>
      <c r="G23" s="10">
        <v>9.7927885309107301E-2</v>
      </c>
    </row>
    <row r="24" spans="2:8">
      <c r="B24" s="7">
        <v>23</v>
      </c>
      <c r="C24" s="8">
        <v>72142000</v>
      </c>
      <c r="D24" s="1" t="s">
        <v>227</v>
      </c>
      <c r="E24" s="9">
        <v>6.06082228</v>
      </c>
      <c r="F24" s="10">
        <v>0.42078971273539201</v>
      </c>
      <c r="G24" s="10">
        <v>9.6208231246444301E-2</v>
      </c>
    </row>
    <row r="25" spans="2:8">
      <c r="B25" s="11">
        <v>24</v>
      </c>
      <c r="C25" s="102" t="s">
        <v>228</v>
      </c>
      <c r="D25" s="13" t="s">
        <v>229</v>
      </c>
      <c r="E25" s="14">
        <v>5.14064458</v>
      </c>
      <c r="F25" s="15">
        <v>0.356903775784851</v>
      </c>
      <c r="G25" s="15">
        <v>8.1601521981670894E-2</v>
      </c>
      <c r="H25" s="13"/>
    </row>
    <row r="26" spans="2:8">
      <c r="B26" s="11">
        <v>25</v>
      </c>
      <c r="C26" s="12">
        <v>76020090</v>
      </c>
      <c r="D26" s="13" t="s">
        <v>230</v>
      </c>
      <c r="E26" s="14">
        <v>5.0755941299999998</v>
      </c>
      <c r="F26" s="15">
        <v>0.35238746448182301</v>
      </c>
      <c r="G26" s="15">
        <v>8.0568924679331702E-2</v>
      </c>
      <c r="H26" s="13"/>
    </row>
    <row r="27" spans="2:8">
      <c r="B27" s="11">
        <v>26</v>
      </c>
      <c r="C27" s="12">
        <v>68101100</v>
      </c>
      <c r="D27" s="13" t="s">
        <v>231</v>
      </c>
      <c r="E27" s="14">
        <v>4.5878316999999997</v>
      </c>
      <c r="F27" s="15">
        <v>0.31852317951836201</v>
      </c>
      <c r="G27" s="15">
        <v>7.2826285398582505E-2</v>
      </c>
      <c r="H27" s="13"/>
    </row>
    <row r="28" spans="2:8">
      <c r="B28" s="11">
        <v>27</v>
      </c>
      <c r="C28" s="12">
        <v>72042900</v>
      </c>
      <c r="D28" s="13" t="s">
        <v>232</v>
      </c>
      <c r="E28" s="14">
        <v>4.5874549099999999</v>
      </c>
      <c r="F28" s="15">
        <v>0.318497019807923</v>
      </c>
      <c r="G28" s="15">
        <v>7.2820304312555498E-2</v>
      </c>
      <c r="H28" s="13"/>
    </row>
    <row r="29" spans="2:8">
      <c r="B29" s="7">
        <v>28</v>
      </c>
      <c r="C29" s="101" t="s">
        <v>233</v>
      </c>
      <c r="D29" s="1" t="s">
        <v>234</v>
      </c>
      <c r="E29" s="9">
        <v>4.4488261600000003</v>
      </c>
      <c r="F29" s="10">
        <v>0.30887232711863899</v>
      </c>
      <c r="G29" s="10">
        <v>7.0619740392142097E-2</v>
      </c>
    </row>
    <row r="30" spans="2:8">
      <c r="B30" s="7">
        <v>29</v>
      </c>
      <c r="C30" s="8">
        <v>85013300</v>
      </c>
      <c r="D30" s="1" t="s">
        <v>235</v>
      </c>
      <c r="E30" s="9">
        <v>4.2777926700000002</v>
      </c>
      <c r="F30" s="10">
        <v>0.29699784378941801</v>
      </c>
      <c r="G30" s="10">
        <v>6.7904790374368904E-2</v>
      </c>
    </row>
    <row r="31" spans="2:8">
      <c r="B31" s="7">
        <v>30</v>
      </c>
      <c r="C31" s="101" t="s">
        <v>236</v>
      </c>
      <c r="D31" s="1" t="s">
        <v>237</v>
      </c>
      <c r="E31" s="9">
        <v>4.1421644000000004</v>
      </c>
      <c r="F31" s="10">
        <v>0.28758146790253097</v>
      </c>
      <c r="G31" s="10">
        <v>6.5751855448892796E-2</v>
      </c>
    </row>
    <row r="32" spans="2:8">
      <c r="B32" s="7">
        <v>31</v>
      </c>
      <c r="C32" s="101" t="s">
        <v>238</v>
      </c>
      <c r="D32" s="1" t="s">
        <v>239</v>
      </c>
      <c r="E32" s="9">
        <v>4.0517686599999996</v>
      </c>
      <c r="F32" s="10">
        <v>0.28130548822356599</v>
      </c>
      <c r="G32" s="10">
        <v>6.4316932288992296E-2</v>
      </c>
    </row>
    <row r="33" spans="2:7">
      <c r="B33" s="7">
        <v>32</v>
      </c>
      <c r="C33" s="8">
        <v>84295190</v>
      </c>
      <c r="D33" s="1" t="s">
        <v>240</v>
      </c>
      <c r="E33" s="9">
        <v>4</v>
      </c>
      <c r="F33" s="10">
        <v>0.277711302721381</v>
      </c>
      <c r="G33" s="10">
        <v>6.3495167356363597E-2</v>
      </c>
    </row>
    <row r="34" spans="2:7">
      <c r="B34" s="7">
        <v>33</v>
      </c>
      <c r="C34" s="8">
        <v>63019000</v>
      </c>
      <c r="D34" s="1" t="s">
        <v>241</v>
      </c>
      <c r="E34" s="9">
        <v>3.96645651</v>
      </c>
      <c r="F34" s="10">
        <v>0.27538245114495002</v>
      </c>
      <c r="G34" s="10">
        <v>6.2962704978547002E-2</v>
      </c>
    </row>
    <row r="35" spans="2:7">
      <c r="B35" s="7">
        <v>34</v>
      </c>
      <c r="C35" s="8">
        <v>87089990</v>
      </c>
      <c r="D35" s="1" t="s">
        <v>242</v>
      </c>
      <c r="E35" s="9">
        <v>3.69460078</v>
      </c>
      <c r="F35" s="10">
        <v>0.25650809891230703</v>
      </c>
      <c r="G35" s="10">
        <v>5.8647323710262898E-2</v>
      </c>
    </row>
    <row r="36" spans="2:7">
      <c r="B36" s="7">
        <v>35</v>
      </c>
      <c r="C36" s="8">
        <v>24022090</v>
      </c>
      <c r="D36" s="1" t="s">
        <v>243</v>
      </c>
      <c r="E36" s="9">
        <v>3.66924867</v>
      </c>
      <c r="F36" s="10">
        <v>0.25474795703859798</v>
      </c>
      <c r="G36" s="10">
        <v>5.8244889593441103E-2</v>
      </c>
    </row>
    <row r="37" spans="2:7">
      <c r="B37" s="7">
        <v>36</v>
      </c>
      <c r="C37" s="8">
        <v>87042110</v>
      </c>
      <c r="D37" s="1" t="s">
        <v>244</v>
      </c>
      <c r="E37" s="9">
        <v>3.49071745</v>
      </c>
      <c r="F37" s="10">
        <v>0.242352922617939</v>
      </c>
      <c r="G37" s="10">
        <v>5.5410922170382203E-2</v>
      </c>
    </row>
    <row r="38" spans="2:7">
      <c r="B38" s="7">
        <v>37</v>
      </c>
      <c r="C38" s="8">
        <v>87032390</v>
      </c>
      <c r="D38" s="1" t="s">
        <v>151</v>
      </c>
      <c r="E38" s="9">
        <v>3.40702792</v>
      </c>
      <c r="F38" s="10">
        <v>0.236542540517829</v>
      </c>
      <c r="G38" s="10">
        <v>5.4082451992050799E-2</v>
      </c>
    </row>
    <row r="39" spans="2:7">
      <c r="B39" s="7">
        <v>38</v>
      </c>
      <c r="C39" s="8">
        <v>39251000</v>
      </c>
      <c r="D39" s="1" t="s">
        <v>245</v>
      </c>
      <c r="E39" s="9">
        <v>3.4011310899999998</v>
      </c>
      <c r="F39" s="10">
        <v>0.23613313643252201</v>
      </c>
      <c r="G39" s="10">
        <v>5.3988846940120301E-2</v>
      </c>
    </row>
    <row r="40" spans="2:7">
      <c r="B40" s="7">
        <v>39</v>
      </c>
      <c r="C40" s="8">
        <v>85285990</v>
      </c>
      <c r="D40" s="1" t="s">
        <v>246</v>
      </c>
      <c r="E40" s="9">
        <v>3.30223888</v>
      </c>
      <c r="F40" s="10">
        <v>0.22926726531549799</v>
      </c>
      <c r="G40" s="10">
        <v>5.2419052584072701E-2</v>
      </c>
    </row>
    <row r="41" spans="2:7">
      <c r="B41" s="7">
        <v>40</v>
      </c>
      <c r="C41" s="8">
        <v>87032290</v>
      </c>
      <c r="D41" s="1" t="s">
        <v>247</v>
      </c>
      <c r="E41" s="9">
        <v>2.5156235100000002</v>
      </c>
      <c r="F41" s="10">
        <v>0.17465427052965801</v>
      </c>
      <c r="G41" s="10">
        <v>3.9932483943263201E-2</v>
      </c>
    </row>
    <row r="42" spans="2:7">
      <c r="B42" s="7">
        <v>41</v>
      </c>
      <c r="C42" s="8">
        <v>84869000</v>
      </c>
      <c r="D42" s="1" t="s">
        <v>224</v>
      </c>
      <c r="E42" s="9">
        <v>2.4888822300000002</v>
      </c>
      <c r="F42" s="10">
        <v>0.17279768160334899</v>
      </c>
      <c r="G42" s="10">
        <v>3.95079984310324E-2</v>
      </c>
    </row>
    <row r="43" spans="2:7">
      <c r="B43" s="7">
        <v>42</v>
      </c>
      <c r="C43" s="8">
        <v>74040010</v>
      </c>
      <c r="D43" s="1" t="s">
        <v>248</v>
      </c>
      <c r="E43" s="9">
        <v>2.3971366500000002</v>
      </c>
      <c r="F43" s="10">
        <v>0.16642798546816701</v>
      </c>
      <c r="G43" s="10">
        <v>3.8051648191955702E-2</v>
      </c>
    </row>
    <row r="44" spans="2:7">
      <c r="B44" s="7">
        <v>43</v>
      </c>
      <c r="C44" s="8">
        <v>61121900</v>
      </c>
      <c r="D44" s="1" t="s">
        <v>249</v>
      </c>
      <c r="E44" s="9">
        <v>2.3769999999999998</v>
      </c>
      <c r="F44" s="10">
        <v>0.16502994164217999</v>
      </c>
      <c r="G44" s="10">
        <v>3.77320032015191E-2</v>
      </c>
    </row>
    <row r="45" spans="2:7">
      <c r="B45" s="7">
        <v>44</v>
      </c>
      <c r="C45" s="8">
        <v>86073000</v>
      </c>
      <c r="D45" s="1" t="s">
        <v>250</v>
      </c>
      <c r="E45" s="9">
        <v>2.3616088099999999</v>
      </c>
      <c r="F45" s="10">
        <v>0.163961364785847</v>
      </c>
      <c r="G45" s="10">
        <v>3.74876866553032E-2</v>
      </c>
    </row>
    <row r="46" spans="2:7">
      <c r="B46" s="7">
        <v>45</v>
      </c>
      <c r="C46" s="8">
        <v>30021500</v>
      </c>
      <c r="D46" s="1" t="s">
        <v>251</v>
      </c>
      <c r="E46" s="9">
        <v>2.2769171300000002</v>
      </c>
      <c r="F46" s="10">
        <v>0.15808140559023201</v>
      </c>
      <c r="G46" s="10">
        <v>3.6143308556480298E-2</v>
      </c>
    </row>
    <row r="47" spans="2:7">
      <c r="B47" s="7">
        <v>46</v>
      </c>
      <c r="C47" s="8">
        <v>25232900</v>
      </c>
      <c r="D47" s="1" t="s">
        <v>150</v>
      </c>
      <c r="E47" s="9">
        <v>2.23027723</v>
      </c>
      <c r="F47" s="10">
        <v>0.15484329874328301</v>
      </c>
      <c r="G47" s="10">
        <v>3.5402956492484303E-2</v>
      </c>
    </row>
    <row r="48" spans="2:7">
      <c r="B48" s="7">
        <v>47</v>
      </c>
      <c r="C48" s="8">
        <v>19011000</v>
      </c>
      <c r="D48" s="1" t="s">
        <v>252</v>
      </c>
      <c r="E48" s="9">
        <v>2.1031326699999999</v>
      </c>
      <c r="F48" s="10">
        <v>0.14601592839539901</v>
      </c>
      <c r="G48" s="10">
        <v>3.3384690213571398E-2</v>
      </c>
    </row>
    <row r="49" spans="2:7">
      <c r="B49" s="7">
        <v>48</v>
      </c>
      <c r="C49" s="8">
        <v>72043000</v>
      </c>
      <c r="D49" s="1" t="s">
        <v>253</v>
      </c>
      <c r="E49" s="9">
        <v>2.0951788100000002</v>
      </c>
      <c r="F49" s="10">
        <v>0.14546370918983301</v>
      </c>
      <c r="G49" s="10">
        <v>3.3258432295614197E-2</v>
      </c>
    </row>
    <row r="50" spans="2:7">
      <c r="B50" s="7">
        <v>49</v>
      </c>
      <c r="C50" s="8">
        <v>94038900</v>
      </c>
      <c r="D50" s="1" t="s">
        <v>254</v>
      </c>
      <c r="E50" s="9">
        <v>2.0906569099999999</v>
      </c>
      <c r="F50" s="10">
        <v>0.14514976350488901</v>
      </c>
      <c r="G50" s="10">
        <v>3.3186652596297002E-2</v>
      </c>
    </row>
    <row r="51" spans="2:7">
      <c r="B51" s="7">
        <v>50</v>
      </c>
      <c r="C51" s="8">
        <v>72165000</v>
      </c>
      <c r="D51" s="1" t="s">
        <v>255</v>
      </c>
      <c r="E51" s="9">
        <v>2.0840092800000001</v>
      </c>
      <c r="F51" s="10">
        <v>0.14468823300806199</v>
      </c>
      <c r="G51" s="10">
        <v>3.3081129501453699E-2</v>
      </c>
    </row>
    <row r="52" spans="2:7">
      <c r="B52" s="16"/>
      <c r="C52" s="16"/>
      <c r="D52" s="17" t="s">
        <v>198</v>
      </c>
      <c r="E52" s="18">
        <v>1306.67777793</v>
      </c>
      <c r="F52" s="19">
        <v>90.719796986504804</v>
      </c>
      <c r="G52" s="19">
        <v>20.7419310476267</v>
      </c>
    </row>
    <row r="53" spans="2:7">
      <c r="B53" s="20"/>
      <c r="C53" s="20"/>
      <c r="D53" s="17" t="s">
        <v>256</v>
      </c>
      <c r="E53" s="18">
        <v>133.66691125</v>
      </c>
      <c r="F53" s="19">
        <v>9.2802030134951305</v>
      </c>
      <c r="G53" s="19">
        <v>2.1218007249567301</v>
      </c>
    </row>
    <row r="54" spans="2:7">
      <c r="B54" s="20"/>
      <c r="C54" s="20"/>
      <c r="D54" s="17" t="s">
        <v>257</v>
      </c>
      <c r="E54" s="18">
        <v>1440.3446891799999</v>
      </c>
      <c r="F54" s="19">
        <v>100</v>
      </c>
      <c r="G54" s="19">
        <v>22.8637317725834</v>
      </c>
    </row>
    <row r="55" spans="2:7">
      <c r="B55" s="20"/>
      <c r="C55" s="20"/>
      <c r="D55" s="17" t="s">
        <v>258</v>
      </c>
      <c r="E55" s="18">
        <v>4859.3473449399999</v>
      </c>
      <c r="F55" s="19"/>
      <c r="G55" s="19">
        <v>77.136268227416593</v>
      </c>
    </row>
    <row r="56" spans="2:7">
      <c r="B56" s="20"/>
      <c r="C56" s="20"/>
      <c r="D56" s="17" t="s">
        <v>8</v>
      </c>
      <c r="E56" s="18">
        <v>6299.6920341200002</v>
      </c>
      <c r="F56" s="19"/>
      <c r="G56" s="19">
        <v>100</v>
      </c>
    </row>
    <row r="57" spans="2:7">
      <c r="C57" s="1"/>
      <c r="D57" s="1"/>
    </row>
    <row r="58" spans="2:7">
      <c r="C58" s="1"/>
      <c r="D58" s="1"/>
    </row>
    <row r="59" spans="2:7">
      <c r="C59" s="1"/>
      <c r="D59" s="1"/>
    </row>
    <row r="60" spans="2:7">
      <c r="C60" s="1"/>
      <c r="D60" s="1"/>
    </row>
    <row r="61" spans="2:7">
      <c r="C61" s="1"/>
      <c r="D61" s="1"/>
    </row>
    <row r="62" spans="2:7">
      <c r="C62" s="1"/>
      <c r="D62" s="1"/>
    </row>
    <row r="63" spans="2:7">
      <c r="C63" s="1"/>
      <c r="D63" s="1"/>
    </row>
    <row r="64" spans="2:7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21"/>
      <c r="D600" s="2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21"/>
      <c r="D735" s="2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  <row r="878" spans="3:4">
      <c r="C878" s="1"/>
      <c r="D878" s="1"/>
    </row>
    <row r="879" spans="3:4">
      <c r="C879" s="1"/>
      <c r="D879" s="1"/>
    </row>
    <row r="880" spans="3:4">
      <c r="C880" s="1"/>
      <c r="D880" s="1"/>
    </row>
    <row r="881" spans="3:4">
      <c r="C881" s="1"/>
      <c r="D881" s="1"/>
    </row>
    <row r="882" spans="3:4">
      <c r="C882" s="1"/>
      <c r="D882" s="1"/>
    </row>
    <row r="883" spans="3:4">
      <c r="C883" s="1"/>
      <c r="D883" s="1"/>
    </row>
    <row r="884" spans="3:4">
      <c r="C884" s="1"/>
      <c r="D884" s="1"/>
    </row>
    <row r="885" spans="3:4">
      <c r="C885" s="1"/>
      <c r="D885" s="1"/>
    </row>
    <row r="886" spans="3:4">
      <c r="C886" s="1"/>
      <c r="D886" s="1"/>
    </row>
    <row r="887" spans="3:4">
      <c r="C887" s="1"/>
      <c r="D887" s="1"/>
    </row>
    <row r="888" spans="3:4">
      <c r="C888" s="1"/>
      <c r="D888" s="1"/>
    </row>
    <row r="889" spans="3:4">
      <c r="C889" s="1"/>
      <c r="D889" s="1"/>
    </row>
    <row r="890" spans="3:4">
      <c r="C890" s="1"/>
      <c r="D890" s="1"/>
    </row>
    <row r="891" spans="3:4">
      <c r="C891" s="1"/>
      <c r="D891" s="1"/>
    </row>
    <row r="892" spans="3:4">
      <c r="C892" s="1"/>
      <c r="D892" s="1"/>
    </row>
    <row r="893" spans="3:4">
      <c r="C893" s="1"/>
      <c r="D893" s="1"/>
    </row>
    <row r="894" spans="3:4">
      <c r="C894" s="1"/>
      <c r="D894" s="1"/>
    </row>
    <row r="895" spans="3:4">
      <c r="C895" s="1"/>
      <c r="D895" s="1"/>
    </row>
    <row r="896" spans="3:4">
      <c r="C896" s="1"/>
      <c r="D896" s="1"/>
    </row>
    <row r="897" spans="3:4">
      <c r="C897" s="1"/>
      <c r="D897" s="1"/>
    </row>
    <row r="898" spans="3:4">
      <c r="C898" s="1"/>
      <c r="D898" s="1"/>
    </row>
    <row r="899" spans="3:4">
      <c r="C899" s="1"/>
      <c r="D899" s="1"/>
    </row>
    <row r="900" spans="3:4">
      <c r="C900" s="1"/>
      <c r="D900" s="1"/>
    </row>
    <row r="901" spans="3:4">
      <c r="C901" s="1"/>
      <c r="D901" s="1"/>
    </row>
    <row r="902" spans="3:4">
      <c r="C902" s="1"/>
      <c r="D902" s="1"/>
    </row>
    <row r="903" spans="3:4">
      <c r="C903" s="1"/>
      <c r="D903" s="1"/>
    </row>
    <row r="904" spans="3:4">
      <c r="C904" s="1"/>
      <c r="D904" s="1"/>
    </row>
    <row r="905" spans="3:4">
      <c r="C905" s="1"/>
      <c r="D905" s="1"/>
    </row>
    <row r="906" spans="3:4">
      <c r="C906" s="1"/>
      <c r="D906" s="1"/>
    </row>
    <row r="907" spans="3:4">
      <c r="C907" s="1"/>
      <c r="D907" s="1"/>
    </row>
    <row r="908" spans="3:4">
      <c r="C908" s="1"/>
      <c r="D908" s="1"/>
    </row>
    <row r="909" spans="3:4">
      <c r="C909" s="1"/>
      <c r="D909" s="1"/>
    </row>
    <row r="910" spans="3:4">
      <c r="C910" s="1"/>
      <c r="D910" s="1"/>
    </row>
    <row r="911" spans="3:4">
      <c r="C911" s="1"/>
      <c r="D911" s="1"/>
    </row>
    <row r="912" spans="3:4">
      <c r="C912" s="1"/>
      <c r="D912" s="1"/>
    </row>
    <row r="913" spans="3:4">
      <c r="C913" s="1"/>
      <c r="D913" s="1"/>
    </row>
    <row r="914" spans="3:4">
      <c r="C914" s="1"/>
      <c r="D914" s="1"/>
    </row>
    <row r="915" spans="3:4">
      <c r="C915" s="1"/>
      <c r="D915" s="1"/>
    </row>
    <row r="916" spans="3:4">
      <c r="C916" s="1"/>
      <c r="D916" s="1"/>
    </row>
    <row r="917" spans="3:4">
      <c r="C917" s="1"/>
      <c r="D917" s="1"/>
    </row>
    <row r="918" spans="3:4">
      <c r="C918" s="1"/>
      <c r="D918" s="1"/>
    </row>
    <row r="919" spans="3:4">
      <c r="C919" s="1"/>
      <c r="D919" s="1"/>
    </row>
    <row r="920" spans="3:4">
      <c r="C920" s="1"/>
      <c r="D920" s="1"/>
    </row>
    <row r="921" spans="3:4">
      <c r="C921" s="1"/>
      <c r="D921" s="1"/>
    </row>
    <row r="922" spans="3:4">
      <c r="C922" s="1"/>
      <c r="D922" s="1"/>
    </row>
    <row r="923" spans="3:4">
      <c r="C923" s="1"/>
      <c r="D923" s="1"/>
    </row>
    <row r="924" spans="3:4">
      <c r="C924" s="1"/>
      <c r="D924" s="1"/>
    </row>
    <row r="925" spans="3:4">
      <c r="C925" s="1"/>
      <c r="D925" s="1"/>
    </row>
    <row r="926" spans="3:4">
      <c r="C926" s="1"/>
      <c r="D926" s="1"/>
    </row>
    <row r="927" spans="3:4">
      <c r="C927" s="1"/>
      <c r="D927" s="1"/>
    </row>
    <row r="928" spans="3:4">
      <c r="C928" s="1"/>
      <c r="D928" s="1"/>
    </row>
    <row r="929" spans="3:4">
      <c r="C929" s="1"/>
      <c r="D929" s="1"/>
    </row>
    <row r="930" spans="3:4">
      <c r="C930" s="1"/>
      <c r="D930" s="1"/>
    </row>
    <row r="931" spans="3:4">
      <c r="C931" s="1"/>
      <c r="D931" s="1"/>
    </row>
    <row r="932" spans="3:4">
      <c r="C932" s="1"/>
      <c r="D932" s="1"/>
    </row>
    <row r="933" spans="3:4">
      <c r="C933" s="1"/>
      <c r="D933" s="1"/>
    </row>
    <row r="934" spans="3:4">
      <c r="C934" s="1"/>
      <c r="D934" s="1"/>
    </row>
    <row r="935" spans="3:4">
      <c r="C935" s="1"/>
      <c r="D935" s="1"/>
    </row>
    <row r="936" spans="3:4">
      <c r="C936" s="1"/>
      <c r="D936" s="1"/>
    </row>
    <row r="937" spans="3:4">
      <c r="C937" s="1"/>
      <c r="D937" s="1"/>
    </row>
    <row r="938" spans="3:4">
      <c r="C938" s="1"/>
      <c r="D938" s="1"/>
    </row>
    <row r="939" spans="3:4">
      <c r="C939" s="1"/>
      <c r="D939" s="1"/>
    </row>
    <row r="940" spans="3:4">
      <c r="C940" s="1"/>
      <c r="D940" s="1"/>
    </row>
    <row r="941" spans="3:4">
      <c r="C941" s="1"/>
      <c r="D941" s="1"/>
    </row>
    <row r="942" spans="3:4">
      <c r="C942" s="1"/>
      <c r="D942" s="1"/>
    </row>
    <row r="943" spans="3:4">
      <c r="C943" s="1"/>
      <c r="D943" s="1"/>
    </row>
    <row r="944" spans="3:4">
      <c r="C944" s="1"/>
      <c r="D944" s="1"/>
    </row>
    <row r="945" spans="3:4">
      <c r="C945" s="1"/>
      <c r="D945" s="1"/>
    </row>
    <row r="946" spans="3:4">
      <c r="C946" s="1"/>
      <c r="D946" s="1"/>
    </row>
    <row r="947" spans="3:4">
      <c r="C947" s="1"/>
      <c r="D947" s="1"/>
    </row>
    <row r="948" spans="3:4">
      <c r="C948" s="1"/>
      <c r="D948" s="1"/>
    </row>
    <row r="949" spans="3:4">
      <c r="C949" s="1"/>
      <c r="D949" s="1"/>
    </row>
    <row r="950" spans="3:4">
      <c r="C950" s="1"/>
      <c r="D950" s="1"/>
    </row>
    <row r="951" spans="3:4">
      <c r="C951" s="1"/>
      <c r="D951" s="1"/>
    </row>
    <row r="952" spans="3:4">
      <c r="C952" s="1"/>
      <c r="D952" s="1"/>
    </row>
    <row r="953" spans="3:4">
      <c r="C953" s="1"/>
      <c r="D953" s="1"/>
    </row>
    <row r="954" spans="3:4">
      <c r="C954" s="1"/>
      <c r="D954" s="1"/>
    </row>
    <row r="955" spans="3:4">
      <c r="C955" s="1"/>
      <c r="D955" s="1"/>
    </row>
    <row r="956" spans="3:4">
      <c r="C956" s="1"/>
      <c r="D956" s="1"/>
    </row>
    <row r="957" spans="3:4">
      <c r="C957" s="1"/>
      <c r="D957" s="1"/>
    </row>
    <row r="958" spans="3:4">
      <c r="C958" s="1"/>
      <c r="D958" s="1"/>
    </row>
    <row r="959" spans="3:4">
      <c r="C959" s="1"/>
      <c r="D959" s="1"/>
    </row>
    <row r="960" spans="3:4">
      <c r="C960" s="1"/>
      <c r="D960" s="1"/>
    </row>
    <row r="961" spans="3:4">
      <c r="C961" s="1"/>
      <c r="D961" s="1"/>
    </row>
    <row r="962" spans="3:4">
      <c r="C962" s="1"/>
      <c r="D962" s="1"/>
    </row>
    <row r="963" spans="3:4">
      <c r="C963" s="1"/>
      <c r="D963" s="1"/>
    </row>
    <row r="964" spans="3:4">
      <c r="C964" s="1"/>
      <c r="D964" s="1"/>
    </row>
    <row r="965" spans="3:4">
      <c r="C965" s="1"/>
      <c r="D965" s="1"/>
    </row>
    <row r="966" spans="3:4">
      <c r="C966" s="1"/>
      <c r="D966" s="1"/>
    </row>
    <row r="967" spans="3:4">
      <c r="C967" s="1"/>
      <c r="D967" s="1"/>
    </row>
    <row r="968" spans="3:4">
      <c r="C968" s="1"/>
      <c r="D968" s="1"/>
    </row>
    <row r="969" spans="3:4">
      <c r="C969" s="1"/>
      <c r="D969" s="1"/>
    </row>
    <row r="970" spans="3:4">
      <c r="C970" s="1"/>
      <c r="D970" s="1"/>
    </row>
    <row r="971" spans="3:4">
      <c r="C971" s="1"/>
      <c r="D971" s="1"/>
    </row>
    <row r="972" spans="3:4">
      <c r="C972" s="1"/>
      <c r="D972" s="1"/>
    </row>
    <row r="973" spans="3:4">
      <c r="C973" s="21"/>
      <c r="D973" s="21"/>
    </row>
    <row r="974" spans="3:4">
      <c r="C974" s="1"/>
      <c r="D974" s="1"/>
    </row>
    <row r="975" spans="3:4">
      <c r="C975" s="1"/>
      <c r="D975" s="1"/>
    </row>
    <row r="976" spans="3:4">
      <c r="C976" s="1"/>
      <c r="D976" s="1"/>
    </row>
    <row r="977" spans="3:4">
      <c r="C977" s="1"/>
      <c r="D977" s="1"/>
    </row>
    <row r="978" spans="3:4">
      <c r="C978" s="1"/>
      <c r="D978" s="1"/>
    </row>
    <row r="979" spans="3:4">
      <c r="C979" s="1"/>
      <c r="D979" s="1"/>
    </row>
    <row r="980" spans="3:4">
      <c r="C980" s="1"/>
      <c r="D980" s="1"/>
    </row>
    <row r="981" spans="3:4">
      <c r="C981" s="1"/>
      <c r="D981" s="1"/>
    </row>
    <row r="982" spans="3:4">
      <c r="C982" s="1"/>
      <c r="D982" s="1"/>
    </row>
    <row r="983" spans="3:4">
      <c r="C983" s="1"/>
      <c r="D983" s="1"/>
    </row>
    <row r="984" spans="3:4">
      <c r="C984" s="1"/>
      <c r="D984" s="1"/>
    </row>
    <row r="985" spans="3:4">
      <c r="C985" s="1"/>
      <c r="D985" s="1"/>
    </row>
    <row r="986" spans="3:4">
      <c r="C986" s="1"/>
      <c r="D986" s="1"/>
    </row>
    <row r="987" spans="3:4">
      <c r="C987" s="1"/>
      <c r="D987" s="1"/>
    </row>
    <row r="988" spans="3:4">
      <c r="C988" s="1"/>
      <c r="D988" s="1"/>
    </row>
    <row r="989" spans="3:4">
      <c r="C989" s="1"/>
      <c r="D989" s="1"/>
    </row>
    <row r="990" spans="3:4">
      <c r="C990" s="1"/>
      <c r="D990" s="1"/>
    </row>
    <row r="991" spans="3:4">
      <c r="C991" s="1"/>
      <c r="D991" s="1"/>
    </row>
    <row r="992" spans="3:4">
      <c r="C992" s="1"/>
      <c r="D992" s="1"/>
    </row>
    <row r="993" spans="3:4">
      <c r="C993" s="1"/>
      <c r="D993" s="1"/>
    </row>
    <row r="994" spans="3:4">
      <c r="C994" s="1"/>
      <c r="D994" s="1"/>
    </row>
    <row r="995" spans="3:4">
      <c r="C995" s="1"/>
      <c r="D995" s="1"/>
    </row>
    <row r="996" spans="3:4">
      <c r="C996" s="1"/>
      <c r="D996" s="1"/>
    </row>
    <row r="997" spans="3:4">
      <c r="C997" s="1"/>
      <c r="D997" s="1"/>
    </row>
    <row r="998" spans="3:4">
      <c r="C998" s="1"/>
      <c r="D998" s="1"/>
    </row>
    <row r="999" spans="3:4">
      <c r="C999" s="1"/>
      <c r="D999" s="1"/>
    </row>
    <row r="1000" spans="3:4">
      <c r="C1000" s="1"/>
      <c r="D1000" s="1"/>
    </row>
    <row r="1001" spans="3:4">
      <c r="C1001" s="1"/>
      <c r="D1001" s="1"/>
    </row>
    <row r="1002" spans="3:4">
      <c r="C1002" s="1"/>
      <c r="D1002" s="1"/>
    </row>
    <row r="1003" spans="3:4">
      <c r="C1003" s="1"/>
      <c r="D1003" s="1"/>
    </row>
    <row r="1004" spans="3:4">
      <c r="C1004" s="1"/>
      <c r="D1004" s="1"/>
    </row>
    <row r="1005" spans="3:4">
      <c r="C1005" s="1"/>
      <c r="D1005" s="1"/>
    </row>
    <row r="1006" spans="3:4">
      <c r="C1006" s="1"/>
      <c r="D1006" s="1"/>
    </row>
    <row r="1007" spans="3:4">
      <c r="C1007" s="1"/>
      <c r="D1007" s="1"/>
    </row>
    <row r="1008" spans="3:4">
      <c r="C1008" s="1"/>
      <c r="D1008" s="1"/>
    </row>
    <row r="1009" spans="3:4">
      <c r="C1009" s="1"/>
      <c r="D1009" s="1"/>
    </row>
    <row r="1010" spans="3:4">
      <c r="C1010" s="1"/>
      <c r="D1010" s="1"/>
    </row>
    <row r="1011" spans="3:4">
      <c r="C1011" s="1"/>
      <c r="D1011" s="1"/>
    </row>
    <row r="1012" spans="3:4">
      <c r="C1012" s="1"/>
      <c r="D1012" s="1"/>
    </row>
    <row r="1013" spans="3:4">
      <c r="C1013" s="1"/>
      <c r="D1013" s="1"/>
    </row>
    <row r="1014" spans="3:4">
      <c r="C1014" s="1"/>
      <c r="D1014" s="1"/>
    </row>
    <row r="1015" spans="3:4">
      <c r="C1015" s="1"/>
      <c r="D1015" s="1"/>
    </row>
    <row r="1016" spans="3:4">
      <c r="C1016" s="1"/>
      <c r="D1016" s="1"/>
    </row>
    <row r="1017" spans="3:4">
      <c r="C1017" s="1"/>
      <c r="D1017" s="1"/>
    </row>
    <row r="1018" spans="3:4">
      <c r="C1018" s="1"/>
      <c r="D1018" s="1"/>
    </row>
    <row r="1019" spans="3:4">
      <c r="C1019" s="1"/>
      <c r="D1019" s="1"/>
    </row>
    <row r="1020" spans="3:4">
      <c r="C1020" s="1"/>
      <c r="D1020" s="1"/>
    </row>
    <row r="1021" spans="3:4">
      <c r="C1021" s="1"/>
      <c r="D1021" s="1"/>
    </row>
    <row r="1022" spans="3:4">
      <c r="C1022" s="1"/>
      <c r="D1022" s="1"/>
    </row>
    <row r="1023" spans="3:4">
      <c r="C1023" s="1"/>
      <c r="D1023" s="1"/>
    </row>
    <row r="1024" spans="3:4">
      <c r="C1024" s="1"/>
      <c r="D1024" s="1"/>
    </row>
    <row r="1025" spans="3:4">
      <c r="C1025" s="1"/>
      <c r="D1025" s="1"/>
    </row>
    <row r="1026" spans="3:4">
      <c r="C1026" s="1"/>
      <c r="D1026" s="1"/>
    </row>
    <row r="1027" spans="3:4">
      <c r="C1027" s="1"/>
      <c r="D1027" s="1"/>
    </row>
    <row r="1028" spans="3:4">
      <c r="C1028" s="1"/>
      <c r="D1028" s="1"/>
    </row>
    <row r="1029" spans="3:4">
      <c r="C1029" s="1"/>
      <c r="D1029" s="1"/>
    </row>
    <row r="1030" spans="3:4">
      <c r="C1030" s="1"/>
      <c r="D1030" s="1"/>
    </row>
    <row r="1031" spans="3:4">
      <c r="C1031" s="1"/>
      <c r="D1031" s="1"/>
    </row>
    <row r="1032" spans="3:4">
      <c r="C1032" s="1"/>
      <c r="D1032" s="1"/>
    </row>
    <row r="1033" spans="3:4">
      <c r="C1033" s="1"/>
      <c r="D1033" s="1"/>
    </row>
    <row r="1034" spans="3:4">
      <c r="C1034" s="1"/>
      <c r="D1034" s="1"/>
    </row>
    <row r="1035" spans="3:4">
      <c r="C1035" s="1"/>
      <c r="D1035" s="1"/>
    </row>
    <row r="1036" spans="3:4">
      <c r="C1036" s="1"/>
      <c r="D1036" s="1"/>
    </row>
    <row r="1037" spans="3:4">
      <c r="C1037" s="1"/>
      <c r="D1037" s="1"/>
    </row>
    <row r="1038" spans="3:4">
      <c r="C1038" s="1"/>
      <c r="D1038" s="1"/>
    </row>
    <row r="1039" spans="3:4">
      <c r="C1039" s="1"/>
      <c r="D1039" s="1"/>
    </row>
    <row r="1040" spans="3:4">
      <c r="C1040" s="1"/>
      <c r="D1040" s="1"/>
    </row>
    <row r="1041" spans="3:4">
      <c r="C1041" s="1"/>
      <c r="D1041" s="1"/>
    </row>
    <row r="1042" spans="3:4">
      <c r="C1042" s="1"/>
      <c r="D1042" s="1"/>
    </row>
    <row r="1043" spans="3:4">
      <c r="C1043" s="1"/>
      <c r="D1043" s="1"/>
    </row>
    <row r="1044" spans="3:4">
      <c r="C1044" s="1"/>
      <c r="D1044" s="1"/>
    </row>
    <row r="1045" spans="3:4">
      <c r="C1045" s="1"/>
      <c r="D1045" s="1"/>
    </row>
    <row r="1046" spans="3:4">
      <c r="C1046" s="1"/>
      <c r="D1046" s="1"/>
    </row>
    <row r="1047" spans="3:4">
      <c r="C1047" s="1"/>
      <c r="D1047" s="1"/>
    </row>
    <row r="1048" spans="3:4">
      <c r="C1048" s="1"/>
      <c r="D1048" s="1"/>
    </row>
    <row r="1049" spans="3:4">
      <c r="C1049" s="1"/>
      <c r="D1049" s="1"/>
    </row>
    <row r="1050" spans="3:4">
      <c r="C1050" s="1"/>
      <c r="D1050" s="1"/>
    </row>
    <row r="1051" spans="3:4">
      <c r="C1051" s="1"/>
      <c r="D1051" s="1"/>
    </row>
    <row r="1052" spans="3:4">
      <c r="C1052" s="1"/>
      <c r="D1052" s="1"/>
    </row>
    <row r="1053" spans="3:4">
      <c r="C1053" s="1"/>
      <c r="D1053" s="1"/>
    </row>
    <row r="1054" spans="3:4">
      <c r="C1054" s="1"/>
      <c r="D1054" s="1"/>
    </row>
    <row r="1055" spans="3:4">
      <c r="C1055" s="1"/>
      <c r="D1055" s="1"/>
    </row>
    <row r="1056" spans="3:4">
      <c r="C1056" s="1"/>
      <c r="D1056" s="1"/>
    </row>
    <row r="1057" spans="3:4">
      <c r="C1057" s="1"/>
      <c r="D1057" s="1"/>
    </row>
    <row r="1058" spans="3:4">
      <c r="C1058" s="1"/>
      <c r="D1058" s="1"/>
    </row>
    <row r="1059" spans="3:4">
      <c r="C1059" s="1"/>
      <c r="D1059" s="1"/>
    </row>
    <row r="1060" spans="3:4">
      <c r="C1060" s="1"/>
      <c r="D1060" s="1"/>
    </row>
    <row r="1061" spans="3:4">
      <c r="C1061" s="1"/>
      <c r="D1061" s="1"/>
    </row>
    <row r="1062" spans="3:4">
      <c r="C1062" s="1"/>
      <c r="D1062" s="1"/>
    </row>
    <row r="1063" spans="3:4">
      <c r="C1063" s="1"/>
      <c r="D1063" s="1"/>
    </row>
    <row r="1064" spans="3:4">
      <c r="C1064" s="1"/>
      <c r="D1064" s="1"/>
    </row>
    <row r="1065" spans="3:4">
      <c r="C1065" s="1"/>
      <c r="D1065" s="1"/>
    </row>
    <row r="1066" spans="3:4">
      <c r="C1066" s="1"/>
      <c r="D1066" s="1"/>
    </row>
    <row r="1067" spans="3:4">
      <c r="C1067" s="1"/>
      <c r="D1067" s="1"/>
    </row>
    <row r="1068" spans="3:4">
      <c r="C1068" s="1"/>
      <c r="D1068" s="1"/>
    </row>
    <row r="1069" spans="3:4">
      <c r="C1069" s="1"/>
      <c r="D1069" s="1"/>
    </row>
    <row r="1070" spans="3:4">
      <c r="C1070" s="1"/>
      <c r="D1070" s="1"/>
    </row>
    <row r="1071" spans="3:4">
      <c r="C1071" s="1"/>
      <c r="D1071" s="1"/>
    </row>
    <row r="1072" spans="3:4">
      <c r="C1072" s="1"/>
      <c r="D1072" s="1"/>
    </row>
    <row r="1073" spans="3:4">
      <c r="C1073" s="1"/>
      <c r="D1073" s="1"/>
    </row>
    <row r="1074" spans="3:4">
      <c r="C1074" s="1"/>
      <c r="D1074" s="1"/>
    </row>
    <row r="1075" spans="3:4">
      <c r="C1075" s="1"/>
      <c r="D1075" s="1"/>
    </row>
    <row r="1076" spans="3:4">
      <c r="C1076" s="1"/>
      <c r="D1076" s="1"/>
    </row>
    <row r="1077" spans="3:4">
      <c r="C1077" s="1"/>
      <c r="D1077" s="1"/>
    </row>
    <row r="1078" spans="3:4">
      <c r="C1078" s="1"/>
      <c r="D1078" s="1"/>
    </row>
    <row r="1079" spans="3:4">
      <c r="C1079" s="1"/>
      <c r="D1079" s="1"/>
    </row>
    <row r="1080" spans="3:4">
      <c r="C1080" s="1"/>
      <c r="D1080" s="1"/>
    </row>
    <row r="1081" spans="3:4">
      <c r="C1081" s="1"/>
      <c r="D1081" s="1"/>
    </row>
    <row r="1082" spans="3:4">
      <c r="C1082" s="1"/>
      <c r="D1082" s="1"/>
    </row>
    <row r="1083" spans="3:4">
      <c r="C1083" s="1"/>
      <c r="D1083" s="1"/>
    </row>
    <row r="1084" spans="3:4">
      <c r="C1084" s="1"/>
      <c r="D1084" s="1"/>
    </row>
    <row r="1085" spans="3:4">
      <c r="C1085" s="21"/>
      <c r="D1085" s="21"/>
    </row>
    <row r="1086" spans="3:4">
      <c r="C1086" s="1"/>
      <c r="D1086" s="1"/>
    </row>
    <row r="1087" spans="3:4">
      <c r="C1087" s="1"/>
      <c r="D1087" s="1"/>
    </row>
    <row r="1088" spans="3:4">
      <c r="C1088" s="1"/>
      <c r="D1088" s="1"/>
    </row>
    <row r="1089" spans="3:4">
      <c r="C1089" s="1"/>
      <c r="D1089" s="1"/>
    </row>
    <row r="1090" spans="3:4">
      <c r="C1090" s="1"/>
      <c r="D1090" s="1"/>
    </row>
    <row r="1091" spans="3:4">
      <c r="C1091" s="1"/>
      <c r="D1091" s="1"/>
    </row>
    <row r="1092" spans="3:4">
      <c r="C1092" s="1"/>
      <c r="D1092" s="1"/>
    </row>
    <row r="1093" spans="3:4">
      <c r="C1093" s="1"/>
      <c r="D1093" s="1"/>
    </row>
    <row r="1094" spans="3:4">
      <c r="C1094" s="1"/>
      <c r="D1094" s="1"/>
    </row>
    <row r="1095" spans="3:4">
      <c r="C1095" s="1"/>
      <c r="D1095" s="1"/>
    </row>
    <row r="1096" spans="3:4">
      <c r="C1096" s="1"/>
      <c r="D1096" s="1"/>
    </row>
    <row r="1097" spans="3:4">
      <c r="C1097" s="1"/>
      <c r="D1097" s="1"/>
    </row>
    <row r="1098" spans="3:4">
      <c r="C1098" s="1"/>
      <c r="D1098" s="1"/>
    </row>
    <row r="1099" spans="3:4">
      <c r="C1099" s="1"/>
      <c r="D1099" s="1"/>
    </row>
    <row r="1100" spans="3:4">
      <c r="C1100" s="1"/>
      <c r="D1100" s="1"/>
    </row>
    <row r="1101" spans="3:4">
      <c r="C1101" s="1"/>
      <c r="D1101" s="1"/>
    </row>
    <row r="1102" spans="3:4">
      <c r="C1102" s="1"/>
      <c r="D1102" s="1"/>
    </row>
    <row r="1103" spans="3:4">
      <c r="C1103" s="1"/>
      <c r="D1103" s="1"/>
    </row>
    <row r="1104" spans="3:4">
      <c r="C1104" s="1"/>
      <c r="D1104" s="1"/>
    </row>
    <row r="1105" spans="3:4">
      <c r="C1105" s="1"/>
      <c r="D1105" s="1"/>
    </row>
    <row r="1106" spans="3:4">
      <c r="C1106" s="1"/>
      <c r="D1106" s="1"/>
    </row>
    <row r="1107" spans="3:4">
      <c r="C1107" s="1"/>
      <c r="D1107" s="1"/>
    </row>
    <row r="1108" spans="3:4">
      <c r="C1108" s="1"/>
      <c r="D1108" s="1"/>
    </row>
    <row r="1109" spans="3:4">
      <c r="C1109" s="1"/>
      <c r="D1109" s="1"/>
    </row>
    <row r="1110" spans="3:4">
      <c r="C1110" s="1"/>
      <c r="D1110" s="1"/>
    </row>
    <row r="1111" spans="3:4">
      <c r="C1111" s="1"/>
      <c r="D1111" s="1"/>
    </row>
    <row r="1112" spans="3:4">
      <c r="C1112" s="1"/>
      <c r="D1112" s="1"/>
    </row>
    <row r="1113" spans="3:4">
      <c r="C1113" s="1"/>
      <c r="D1113" s="1"/>
    </row>
    <row r="1114" spans="3:4">
      <c r="C1114" s="1"/>
      <c r="D1114" s="1"/>
    </row>
    <row r="1115" spans="3:4">
      <c r="C1115" s="1"/>
      <c r="D1115" s="1"/>
    </row>
    <row r="1116" spans="3:4">
      <c r="C1116" s="1"/>
      <c r="D1116" s="1"/>
    </row>
    <row r="1117" spans="3:4">
      <c r="C1117" s="1"/>
      <c r="D1117" s="1"/>
    </row>
    <row r="1118" spans="3:4">
      <c r="C1118" s="1"/>
      <c r="D1118" s="1"/>
    </row>
    <row r="1119" spans="3:4">
      <c r="C1119" s="1"/>
      <c r="D1119" s="1"/>
    </row>
    <row r="1120" spans="3:4">
      <c r="C1120" s="1"/>
      <c r="D1120" s="1"/>
    </row>
    <row r="1121" spans="3:4">
      <c r="C1121" s="1"/>
      <c r="D1121" s="1"/>
    </row>
    <row r="1122" spans="3:4">
      <c r="C1122" s="1"/>
      <c r="D1122" s="1"/>
    </row>
    <row r="1123" spans="3:4">
      <c r="C1123" s="1"/>
      <c r="D1123" s="1"/>
    </row>
    <row r="1124" spans="3:4">
      <c r="C1124" s="1"/>
      <c r="D1124" s="1"/>
    </row>
    <row r="1125" spans="3:4">
      <c r="C1125" s="1"/>
      <c r="D1125" s="1"/>
    </row>
    <row r="1126" spans="3:4">
      <c r="C1126" s="1"/>
      <c r="D1126" s="1"/>
    </row>
    <row r="1127" spans="3:4">
      <c r="C1127" s="1"/>
      <c r="D1127" s="1"/>
    </row>
    <row r="1128" spans="3:4">
      <c r="C1128" s="1"/>
      <c r="D1128" s="1"/>
    </row>
    <row r="1129" spans="3:4">
      <c r="C1129" s="1"/>
      <c r="D1129" s="1"/>
    </row>
    <row r="1130" spans="3:4">
      <c r="C1130" s="1"/>
      <c r="D1130" s="1"/>
    </row>
    <row r="1131" spans="3:4">
      <c r="C1131" s="21"/>
      <c r="D1131" s="21"/>
    </row>
    <row r="1132" spans="3:4">
      <c r="C1132" s="1"/>
      <c r="D1132" s="1"/>
    </row>
    <row r="1133" spans="3:4">
      <c r="C1133" s="1"/>
      <c r="D1133" s="1"/>
    </row>
    <row r="1134" spans="3:4">
      <c r="C1134" s="1"/>
      <c r="D1134" s="1"/>
    </row>
    <row r="1135" spans="3:4">
      <c r="C1135" s="1"/>
      <c r="D1135" s="1"/>
    </row>
    <row r="1136" spans="3:4">
      <c r="C1136" s="1"/>
      <c r="D1136" s="1"/>
    </row>
    <row r="1137" spans="3:4">
      <c r="C1137" s="1"/>
      <c r="D1137" s="1"/>
    </row>
    <row r="1138" spans="3:4">
      <c r="C1138" s="1"/>
      <c r="D1138" s="1"/>
    </row>
    <row r="1139" spans="3:4">
      <c r="C1139" s="1"/>
      <c r="D1139" s="1"/>
    </row>
    <row r="1140" spans="3:4">
      <c r="C1140" s="1"/>
      <c r="D1140" s="1"/>
    </row>
    <row r="1141" spans="3:4">
      <c r="C1141" s="1"/>
      <c r="D1141" s="1"/>
    </row>
    <row r="1142" spans="3:4">
      <c r="C1142" s="1"/>
      <c r="D1142" s="1"/>
    </row>
    <row r="1143" spans="3:4">
      <c r="C1143" s="1"/>
      <c r="D1143" s="1"/>
    </row>
    <row r="1144" spans="3:4">
      <c r="C1144" s="1"/>
      <c r="D1144" s="1"/>
    </row>
    <row r="1145" spans="3:4">
      <c r="C1145" s="1"/>
      <c r="D1145" s="1"/>
    </row>
    <row r="1146" spans="3:4">
      <c r="C1146" s="1"/>
      <c r="D1146" s="1"/>
    </row>
    <row r="1147" spans="3:4">
      <c r="C1147" s="1"/>
      <c r="D1147" s="1"/>
    </row>
    <row r="1148" spans="3:4">
      <c r="C1148" s="1"/>
      <c r="D1148" s="1"/>
    </row>
    <row r="1149" spans="3:4">
      <c r="C1149" s="21"/>
      <c r="D1149" s="21"/>
    </row>
    <row r="1150" spans="3:4">
      <c r="C1150" s="1"/>
      <c r="D1150" s="1"/>
    </row>
    <row r="1151" spans="3:4">
      <c r="C1151" s="1"/>
      <c r="D1151" s="1"/>
    </row>
    <row r="1152" spans="3:4">
      <c r="C1152" s="1"/>
      <c r="D1152" s="1"/>
    </row>
    <row r="1153" spans="3:4">
      <c r="C1153" s="1"/>
      <c r="D1153" s="1"/>
    </row>
    <row r="1154" spans="3:4">
      <c r="C1154" s="1"/>
      <c r="D1154" s="1"/>
    </row>
    <row r="1155" spans="3:4">
      <c r="C1155" s="1"/>
      <c r="D1155" s="1"/>
    </row>
    <row r="1156" spans="3:4">
      <c r="C1156" s="1"/>
      <c r="D1156" s="1"/>
    </row>
    <row r="1157" spans="3:4">
      <c r="C1157" s="1"/>
      <c r="D1157" s="1"/>
    </row>
    <row r="1158" spans="3:4">
      <c r="C1158" s="1"/>
      <c r="D1158" s="1"/>
    </row>
    <row r="1159" spans="3:4">
      <c r="C1159" s="1"/>
      <c r="D1159" s="1"/>
    </row>
    <row r="1160" spans="3:4">
      <c r="C1160" s="1"/>
      <c r="D1160" s="1"/>
    </row>
    <row r="1161" spans="3:4">
      <c r="C1161" s="1"/>
      <c r="D1161" s="1"/>
    </row>
    <row r="1162" spans="3:4">
      <c r="C1162" s="1"/>
      <c r="D1162" s="1"/>
    </row>
    <row r="1163" spans="3:4">
      <c r="C1163" s="1"/>
      <c r="D1163" s="1"/>
    </row>
    <row r="1164" spans="3:4">
      <c r="C1164" s="1"/>
      <c r="D1164" s="1"/>
    </row>
    <row r="1165" spans="3:4">
      <c r="C1165" s="1"/>
      <c r="D1165" s="1"/>
    </row>
    <row r="1166" spans="3:4">
      <c r="C1166" s="1"/>
      <c r="D1166" s="1"/>
    </row>
    <row r="1167" spans="3:4">
      <c r="C1167" s="1"/>
      <c r="D1167" s="1"/>
    </row>
    <row r="1168" spans="3:4">
      <c r="C1168" s="1"/>
      <c r="D1168" s="1"/>
    </row>
    <row r="1169" spans="3:4">
      <c r="C1169" s="1"/>
      <c r="D1169" s="1"/>
    </row>
    <row r="1170" spans="3:4">
      <c r="C1170" s="1"/>
      <c r="D1170" s="1"/>
    </row>
    <row r="1171" spans="3:4">
      <c r="C1171" s="1"/>
      <c r="D1171" s="1"/>
    </row>
    <row r="1172" spans="3:4">
      <c r="C1172" s="1"/>
      <c r="D1172" s="1"/>
    </row>
    <row r="1173" spans="3:4">
      <c r="C1173" s="1"/>
      <c r="D1173" s="1"/>
    </row>
    <row r="1174" spans="3:4">
      <c r="C1174" s="1"/>
      <c r="D1174" s="1"/>
    </row>
    <row r="1175" spans="3:4">
      <c r="C1175" s="1"/>
      <c r="D1175" s="1"/>
    </row>
    <row r="1176" spans="3:4">
      <c r="C1176" s="1"/>
      <c r="D1176" s="1"/>
    </row>
    <row r="1177" spans="3:4">
      <c r="C1177" s="1"/>
      <c r="D1177" s="1"/>
    </row>
    <row r="1178" spans="3:4">
      <c r="C1178" s="1"/>
      <c r="D1178" s="1"/>
    </row>
    <row r="1179" spans="3:4">
      <c r="C1179" s="1"/>
      <c r="D1179" s="1"/>
    </row>
    <row r="1180" spans="3:4">
      <c r="C1180" s="1"/>
      <c r="D1180" s="1"/>
    </row>
    <row r="1181" spans="3:4">
      <c r="C1181" s="1"/>
      <c r="D1181" s="1"/>
    </row>
    <row r="1182" spans="3:4">
      <c r="C1182" s="1"/>
      <c r="D1182" s="1"/>
    </row>
    <row r="1183" spans="3:4">
      <c r="C1183" s="1"/>
      <c r="D1183" s="1"/>
    </row>
    <row r="1184" spans="3:4">
      <c r="C1184" s="1"/>
      <c r="D1184" s="1"/>
    </row>
    <row r="1185" spans="3:4">
      <c r="C1185" s="1"/>
      <c r="D1185" s="1"/>
    </row>
    <row r="1186" spans="3:4">
      <c r="C1186" s="1"/>
      <c r="D1186" s="1"/>
    </row>
    <row r="1187" spans="3:4">
      <c r="C1187" s="1"/>
      <c r="D1187" s="1"/>
    </row>
    <row r="1188" spans="3:4">
      <c r="C1188" s="1"/>
      <c r="D1188" s="1"/>
    </row>
    <row r="1189" spans="3:4">
      <c r="C1189" s="1"/>
      <c r="D1189" s="1"/>
    </row>
    <row r="1190" spans="3:4">
      <c r="C1190" s="1"/>
      <c r="D1190" s="1"/>
    </row>
    <row r="1191" spans="3:4">
      <c r="C1191" s="1"/>
      <c r="D1191" s="1"/>
    </row>
    <row r="1192" spans="3:4">
      <c r="C1192" s="1"/>
      <c r="D1192" s="1"/>
    </row>
    <row r="1193" spans="3:4">
      <c r="C1193" s="1"/>
      <c r="D1193" s="1"/>
    </row>
    <row r="1194" spans="3:4">
      <c r="C1194" s="1"/>
      <c r="D1194" s="1"/>
    </row>
    <row r="1195" spans="3:4">
      <c r="C1195" s="1"/>
      <c r="D1195" s="1"/>
    </row>
    <row r="1196" spans="3:4">
      <c r="C1196" s="1"/>
      <c r="D1196" s="1"/>
    </row>
    <row r="1197" spans="3:4">
      <c r="C1197" s="1"/>
      <c r="D1197" s="1"/>
    </row>
    <row r="1198" spans="3:4">
      <c r="C1198" s="1"/>
      <c r="D1198" s="1"/>
    </row>
    <row r="1199" spans="3:4">
      <c r="C1199" s="1"/>
      <c r="D1199" s="1"/>
    </row>
    <row r="1200" spans="3:4">
      <c r="C1200" s="1"/>
      <c r="D1200" s="1"/>
    </row>
    <row r="1201" spans="3:4">
      <c r="C1201" s="1"/>
      <c r="D1201" s="1"/>
    </row>
    <row r="1202" spans="3:4">
      <c r="C1202" s="1"/>
      <c r="D1202" s="1"/>
    </row>
    <row r="1203" spans="3:4">
      <c r="C1203" s="1"/>
      <c r="D1203" s="1"/>
    </row>
    <row r="1204" spans="3:4">
      <c r="C1204" s="1"/>
      <c r="D1204" s="1"/>
    </row>
    <row r="1205" spans="3:4">
      <c r="C1205" s="1"/>
      <c r="D1205" s="1"/>
    </row>
    <row r="1206" spans="3:4">
      <c r="C1206" s="1"/>
      <c r="D1206" s="1"/>
    </row>
    <row r="1207" spans="3:4">
      <c r="C1207" s="1"/>
      <c r="D1207" s="1"/>
    </row>
    <row r="1208" spans="3:4">
      <c r="C1208" s="1"/>
      <c r="D1208" s="1"/>
    </row>
    <row r="1209" spans="3:4">
      <c r="C1209" s="1"/>
      <c r="D1209" s="1"/>
    </row>
    <row r="1210" spans="3:4">
      <c r="C1210" s="1"/>
      <c r="D1210" s="1"/>
    </row>
    <row r="1211" spans="3:4">
      <c r="C1211" s="1"/>
      <c r="D1211" s="1"/>
    </row>
    <row r="1212" spans="3:4">
      <c r="C1212" s="1"/>
      <c r="D1212" s="1"/>
    </row>
    <row r="1213" spans="3:4">
      <c r="C1213" s="1"/>
      <c r="D1213" s="1"/>
    </row>
    <row r="1214" spans="3:4">
      <c r="C1214" s="1"/>
      <c r="D1214" s="1"/>
    </row>
    <row r="1215" spans="3:4">
      <c r="C1215" s="1"/>
      <c r="D1215" s="1"/>
    </row>
    <row r="1216" spans="3:4">
      <c r="C1216" s="1"/>
      <c r="D1216" s="1"/>
    </row>
    <row r="1217" spans="3:4">
      <c r="C1217" s="1"/>
      <c r="D1217" s="1"/>
    </row>
    <row r="1218" spans="3:4">
      <c r="C1218" s="1"/>
      <c r="D1218" s="1"/>
    </row>
    <row r="1219" spans="3:4">
      <c r="C1219" s="1"/>
      <c r="D1219" s="1"/>
    </row>
    <row r="1220" spans="3:4">
      <c r="C1220" s="1"/>
      <c r="D1220" s="1"/>
    </row>
    <row r="1221" spans="3:4">
      <c r="C1221" s="1"/>
      <c r="D1221" s="1"/>
    </row>
    <row r="1222" spans="3:4">
      <c r="C1222" s="1"/>
      <c r="D1222" s="1"/>
    </row>
    <row r="1223" spans="3:4">
      <c r="C1223" s="1"/>
      <c r="D1223" s="1"/>
    </row>
    <row r="1224" spans="3:4">
      <c r="C1224" s="1"/>
      <c r="D1224" s="1"/>
    </row>
    <row r="1225" spans="3:4">
      <c r="C1225" s="1"/>
      <c r="D1225" s="1"/>
    </row>
    <row r="1226" spans="3:4">
      <c r="C1226" s="1"/>
      <c r="D1226" s="1"/>
    </row>
    <row r="1227" spans="3:4">
      <c r="C1227" s="1"/>
      <c r="D1227" s="1"/>
    </row>
    <row r="1228" spans="3:4">
      <c r="C1228" s="1"/>
      <c r="D1228" s="1"/>
    </row>
    <row r="1229" spans="3:4">
      <c r="C1229" s="1"/>
      <c r="D1229" s="1"/>
    </row>
    <row r="1230" spans="3:4">
      <c r="C1230" s="1"/>
      <c r="D1230" s="1"/>
    </row>
    <row r="1231" spans="3:4">
      <c r="C1231" s="1"/>
      <c r="D1231" s="1"/>
    </row>
    <row r="1232" spans="3:4">
      <c r="C1232" s="1"/>
      <c r="D1232" s="1"/>
    </row>
    <row r="1233" spans="3:4">
      <c r="C1233" s="1"/>
      <c r="D1233" s="1"/>
    </row>
    <row r="1234" spans="3:4">
      <c r="C1234" s="1"/>
      <c r="D1234" s="1"/>
    </row>
    <row r="1235" spans="3:4">
      <c r="C1235" s="1"/>
      <c r="D1235" s="1"/>
    </row>
    <row r="1236" spans="3:4">
      <c r="C1236" s="1"/>
      <c r="D1236" s="1"/>
    </row>
    <row r="1237" spans="3:4">
      <c r="C1237" s="1"/>
      <c r="D1237" s="1"/>
    </row>
    <row r="1238" spans="3:4">
      <c r="C1238" s="1"/>
      <c r="D1238" s="1"/>
    </row>
    <row r="1239" spans="3:4">
      <c r="C1239" s="1"/>
      <c r="D1239" s="1"/>
    </row>
    <row r="1240" spans="3:4">
      <c r="C1240" s="1"/>
      <c r="D1240" s="1"/>
    </row>
    <row r="1241" spans="3:4">
      <c r="C1241" s="1"/>
      <c r="D1241" s="1"/>
    </row>
    <row r="1242" spans="3:4">
      <c r="C1242" s="1"/>
      <c r="D1242" s="1"/>
    </row>
    <row r="1243" spans="3:4">
      <c r="C1243" s="1"/>
      <c r="D1243" s="1"/>
    </row>
    <row r="1244" spans="3:4">
      <c r="C1244" s="1"/>
      <c r="D1244" s="1"/>
    </row>
    <row r="1245" spans="3:4">
      <c r="C1245" s="1"/>
      <c r="D1245" s="1"/>
    </row>
    <row r="1246" spans="3:4">
      <c r="C1246" s="1"/>
      <c r="D1246" s="1"/>
    </row>
    <row r="1247" spans="3:4">
      <c r="C1247" s="1"/>
      <c r="D1247" s="1"/>
    </row>
    <row r="1248" spans="3:4">
      <c r="C1248" s="21"/>
      <c r="D1248" s="21"/>
    </row>
    <row r="1249" spans="3:4">
      <c r="C1249" s="1"/>
      <c r="D1249" s="1"/>
    </row>
    <row r="1250" spans="3:4">
      <c r="C1250" s="1"/>
      <c r="D1250" s="1"/>
    </row>
    <row r="1251" spans="3:4">
      <c r="C1251" s="1"/>
      <c r="D1251" s="1"/>
    </row>
    <row r="1252" spans="3:4">
      <c r="C1252" s="1"/>
      <c r="D1252" s="1"/>
    </row>
    <row r="1253" spans="3:4">
      <c r="C1253" s="1"/>
      <c r="D1253" s="1"/>
    </row>
    <row r="1254" spans="3:4">
      <c r="C1254" s="1"/>
      <c r="D1254" s="1"/>
    </row>
    <row r="1255" spans="3:4">
      <c r="C1255" s="1"/>
      <c r="D125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E16" sqref="E16"/>
    </sheetView>
  </sheetViews>
  <sheetFormatPr defaultColWidth="9" defaultRowHeight="11.5"/>
  <cols>
    <col min="1" max="2" width="8.7265625" style="1"/>
    <col min="3" max="3" width="13.26953125" style="1" customWidth="1"/>
    <col min="4" max="4" width="7" style="1" customWidth="1"/>
    <col min="5" max="5" width="12.81640625" style="1" customWidth="1"/>
    <col min="6" max="6" width="7" style="1" customWidth="1"/>
    <col min="7" max="7" width="12.36328125" style="1" customWidth="1"/>
    <col min="8" max="16381" width="8.7265625" style="1"/>
    <col min="16382" max="16384" width="9" style="1"/>
  </cols>
  <sheetData>
    <row r="2" spans="3:7">
      <c r="C2" s="17" t="s">
        <v>12</v>
      </c>
      <c r="D2" s="104" t="s">
        <v>13</v>
      </c>
      <c r="E2" s="104"/>
      <c r="F2" s="104" t="s">
        <v>8</v>
      </c>
      <c r="G2" s="104"/>
    </row>
    <row r="3" spans="3:7" s="21" customFormat="1" ht="21">
      <c r="C3" s="29" t="s">
        <v>14</v>
      </c>
      <c r="D3" s="90" t="s">
        <v>15</v>
      </c>
      <c r="E3" s="90" t="s">
        <v>16</v>
      </c>
      <c r="F3" s="90" t="s">
        <v>15</v>
      </c>
      <c r="G3" s="90" t="s">
        <v>16</v>
      </c>
    </row>
    <row r="4" spans="3:7">
      <c r="C4" s="1" t="s">
        <v>17</v>
      </c>
      <c r="D4" s="31">
        <v>4766.8669295350001</v>
      </c>
      <c r="E4" s="31">
        <v>74.5328285936925</v>
      </c>
      <c r="F4" s="31">
        <v>1322.6503416200001</v>
      </c>
      <c r="G4" s="10">
        <v>20.995476198778299</v>
      </c>
    </row>
    <row r="5" spans="3:7">
      <c r="C5" s="1" t="s">
        <v>18</v>
      </c>
      <c r="D5" s="31">
        <v>1128.861494691</v>
      </c>
      <c r="E5" s="31">
        <v>17.650427740811999</v>
      </c>
      <c r="F5" s="31">
        <v>49.298410279999999</v>
      </c>
      <c r="G5" s="10">
        <v>0.78255270278281897</v>
      </c>
    </row>
    <row r="6" spans="3:7">
      <c r="C6" s="1" t="s">
        <v>19</v>
      </c>
      <c r="D6" s="31">
        <v>499.93241339100001</v>
      </c>
      <c r="E6" s="31">
        <v>7.8167436654954496</v>
      </c>
      <c r="F6" s="31">
        <v>4927.7432822199999</v>
      </c>
      <c r="G6" s="10">
        <v>78.2219710984388</v>
      </c>
    </row>
    <row r="7" spans="3:7">
      <c r="C7" s="17" t="s">
        <v>20</v>
      </c>
      <c r="D7" s="32">
        <v>6395.6608376169997</v>
      </c>
      <c r="E7" s="32">
        <v>100</v>
      </c>
      <c r="F7" s="32">
        <v>6299.6920341200002</v>
      </c>
      <c r="G7" s="32">
        <v>100</v>
      </c>
    </row>
    <row r="8" spans="3:7">
      <c r="C8" s="13"/>
      <c r="D8" s="13"/>
      <c r="E8" s="13"/>
      <c r="F8" s="13"/>
      <c r="G8" s="13"/>
    </row>
  </sheetData>
  <mergeCells count="2">
    <mergeCell ref="D2:E2"/>
    <mergeCell ref="F2:G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>
      <selection activeCell="F26" sqref="F26"/>
    </sheetView>
  </sheetViews>
  <sheetFormatPr defaultColWidth="8.7265625" defaultRowHeight="11.5"/>
  <cols>
    <col min="1" max="1" width="9" style="41" customWidth="1"/>
    <col min="2" max="2" width="22.7265625" style="41" customWidth="1"/>
    <col min="3" max="4" width="12.1796875" style="41" customWidth="1"/>
    <col min="5" max="5" width="8.7265625" style="41"/>
    <col min="6" max="6" width="22.7265625" style="41" customWidth="1"/>
    <col min="7" max="7" width="8.7265625" style="41"/>
    <col min="8" max="8" width="11.90625" style="41" customWidth="1"/>
    <col min="9" max="16384" width="8.7265625" style="41"/>
  </cols>
  <sheetData>
    <row r="1" spans="2:4" s="73" customFormat="1"/>
    <row r="2" spans="2:4">
      <c r="C2" s="83"/>
      <c r="D2" s="83"/>
    </row>
    <row r="3" spans="2:4">
      <c r="C3" s="83"/>
      <c r="D3" s="83"/>
    </row>
    <row r="4" spans="2:4" ht="23">
      <c r="B4" s="84" t="s">
        <v>21</v>
      </c>
      <c r="C4" s="85" t="s">
        <v>15</v>
      </c>
      <c r="D4" s="85" t="s">
        <v>16</v>
      </c>
    </row>
    <row r="5" spans="2:4">
      <c r="B5" s="41" t="s">
        <v>22</v>
      </c>
      <c r="C5" s="86">
        <v>8132.0354538539996</v>
      </c>
      <c r="D5" s="74">
        <v>56.561873926967401</v>
      </c>
    </row>
    <row r="6" spans="2:4">
      <c r="B6" s="41" t="s">
        <v>23</v>
      </c>
      <c r="C6" s="86">
        <v>4280.1589934240001</v>
      </c>
      <c r="D6" s="74">
        <v>29.770383411042399</v>
      </c>
    </row>
    <row r="7" spans="2:4">
      <c r="B7" s="41" t="s">
        <v>24</v>
      </c>
      <c r="C7" s="86">
        <v>1219.940835573</v>
      </c>
      <c r="D7" s="74">
        <v>8.4852236726706902</v>
      </c>
    </row>
    <row r="8" spans="2:4">
      <c r="B8" s="41" t="s">
        <v>25</v>
      </c>
      <c r="C8" s="86">
        <v>329.768563814</v>
      </c>
      <c r="D8" s="74">
        <v>2.2936850235551698</v>
      </c>
    </row>
    <row r="9" spans="2:4">
      <c r="B9" s="41" t="s">
        <v>26</v>
      </c>
      <c r="C9" s="86">
        <v>143.71933729899999</v>
      </c>
      <c r="D9" s="74">
        <v>0.99963103743242498</v>
      </c>
    </row>
    <row r="10" spans="2:4">
      <c r="B10" s="41" t="s">
        <v>27</v>
      </c>
      <c r="C10" s="86">
        <v>89.192444660000007</v>
      </c>
      <c r="D10" s="74">
        <v>0.62037257937753099</v>
      </c>
    </row>
    <row r="11" spans="2:4">
      <c r="B11" s="41" t="s">
        <v>28</v>
      </c>
      <c r="C11" s="86">
        <v>71.359259545</v>
      </c>
      <c r="D11" s="74">
        <v>0.49633495387592802</v>
      </c>
    </row>
    <row r="12" spans="2:4">
      <c r="B12" s="41" t="s">
        <v>29</v>
      </c>
      <c r="C12" s="86">
        <v>57.513087658000003</v>
      </c>
      <c r="D12" s="74">
        <v>0.400028754390232</v>
      </c>
    </row>
    <row r="13" spans="2:4">
      <c r="B13" s="87" t="s">
        <v>30</v>
      </c>
      <c r="C13" s="88">
        <f>C14-SUM(C5:C12)</f>
        <v>53.550416864998603</v>
      </c>
      <c r="D13" s="89">
        <f>(C13/C$14)*100</f>
        <v>0.37246664068823199</v>
      </c>
    </row>
    <row r="14" spans="2:4">
      <c r="B14" s="87" t="s">
        <v>20</v>
      </c>
      <c r="C14" s="88">
        <v>14377.238392691999</v>
      </c>
      <c r="D14" s="89">
        <f>(C14/C$14)*100</f>
        <v>100</v>
      </c>
    </row>
    <row r="15" spans="2:4">
      <c r="C15" s="83"/>
      <c r="D15" s="83"/>
    </row>
    <row r="16" spans="2:4">
      <c r="C16" s="83"/>
      <c r="D16" s="83"/>
    </row>
    <row r="17" spans="3:4">
      <c r="C17" s="83"/>
      <c r="D17" s="83"/>
    </row>
  </sheetData>
  <sortState ref="B2:C16">
    <sortCondition descending="1" ref="C2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9"/>
  <sheetViews>
    <sheetView workbookViewId="0">
      <selection activeCell="D11" sqref="D11"/>
    </sheetView>
  </sheetViews>
  <sheetFormatPr defaultColWidth="9" defaultRowHeight="11.5"/>
  <cols>
    <col min="1" max="1" width="15.6328125" style="2" customWidth="1"/>
    <col min="2" max="2" width="4.7265625" style="1" customWidth="1"/>
    <col min="3" max="3" width="7.26953125" style="1" customWidth="1"/>
    <col min="4" max="4" width="67.81640625" style="1" customWidth="1"/>
    <col min="5" max="5" width="7.7265625" style="2" customWidth="1"/>
    <col min="6" max="6" width="4.90625" style="1" customWidth="1"/>
    <col min="7" max="16377" width="8.7265625" style="1"/>
    <col min="16378" max="16384" width="9" style="1"/>
  </cols>
  <sheetData>
    <row r="2" spans="1:6" ht="21">
      <c r="A2" s="78"/>
      <c r="B2" s="17" t="s">
        <v>31</v>
      </c>
      <c r="C2" s="17" t="s">
        <v>32</v>
      </c>
      <c r="D2" s="17" t="s">
        <v>33</v>
      </c>
      <c r="E2" s="80" t="s">
        <v>15</v>
      </c>
      <c r="F2" s="81" t="s">
        <v>34</v>
      </c>
    </row>
    <row r="3" spans="1:6">
      <c r="B3" s="7">
        <v>1</v>
      </c>
      <c r="C3" s="7">
        <v>74</v>
      </c>
      <c r="D3" s="21" t="s">
        <v>35</v>
      </c>
      <c r="E3" s="9">
        <v>6998.44873869</v>
      </c>
      <c r="F3" s="10">
        <f t="shared" ref="F3:F18" si="0">(E3/E$18)*100</f>
        <v>48.677281043397997</v>
      </c>
    </row>
    <row r="4" spans="1:6" ht="21" customHeight="1">
      <c r="B4" s="7">
        <v>2</v>
      </c>
      <c r="C4" s="7">
        <v>84</v>
      </c>
      <c r="D4" s="21" t="s">
        <v>36</v>
      </c>
      <c r="E4" s="9">
        <v>1256.331653085</v>
      </c>
      <c r="F4" s="10">
        <f t="shared" si="0"/>
        <v>8.7383377723193192</v>
      </c>
    </row>
    <row r="5" spans="1:6">
      <c r="B5" s="7">
        <v>3</v>
      </c>
      <c r="C5" s="7">
        <v>26</v>
      </c>
      <c r="D5" s="21" t="s">
        <v>37</v>
      </c>
      <c r="E5" s="9">
        <v>773.56586151299996</v>
      </c>
      <c r="F5" s="10">
        <f t="shared" si="0"/>
        <v>5.3804899131825401</v>
      </c>
    </row>
    <row r="6" spans="1:6" ht="15" customHeight="1">
      <c r="B6" s="7">
        <v>4</v>
      </c>
      <c r="C6" s="7">
        <v>87</v>
      </c>
      <c r="D6" s="21" t="s">
        <v>38</v>
      </c>
      <c r="E6" s="9">
        <v>473.700756915</v>
      </c>
      <c r="F6" s="10">
        <f t="shared" si="0"/>
        <v>3.2947965664656702</v>
      </c>
    </row>
    <row r="7" spans="1:6" ht="23">
      <c r="B7" s="7">
        <v>5</v>
      </c>
      <c r="C7" s="7">
        <v>85</v>
      </c>
      <c r="D7" s="21" t="s">
        <v>39</v>
      </c>
      <c r="E7" s="9">
        <v>377.54565273100002</v>
      </c>
      <c r="F7" s="10">
        <f t="shared" si="0"/>
        <v>2.62599563573285</v>
      </c>
    </row>
    <row r="8" spans="1:6">
      <c r="B8" s="7">
        <v>6</v>
      </c>
      <c r="C8" s="7">
        <v>39</v>
      </c>
      <c r="D8" s="21" t="s">
        <v>40</v>
      </c>
      <c r="E8" s="9">
        <v>371.46320449900003</v>
      </c>
      <c r="F8" s="10">
        <f t="shared" si="0"/>
        <v>2.5836895400427902</v>
      </c>
    </row>
    <row r="9" spans="1:6">
      <c r="B9" s="7">
        <v>7</v>
      </c>
      <c r="C9" s="7">
        <v>73</v>
      </c>
      <c r="D9" s="21" t="s">
        <v>41</v>
      </c>
      <c r="E9" s="9">
        <v>312.22080981099998</v>
      </c>
      <c r="F9" s="10">
        <f t="shared" si="0"/>
        <v>2.17163269664989</v>
      </c>
    </row>
    <row r="10" spans="1:6" ht="23">
      <c r="B10" s="7">
        <v>8</v>
      </c>
      <c r="C10" s="7">
        <v>28</v>
      </c>
      <c r="D10" s="21" t="s">
        <v>42</v>
      </c>
      <c r="E10" s="9">
        <v>276.94941518899998</v>
      </c>
      <c r="F10" s="10">
        <f t="shared" si="0"/>
        <v>1.9263046742674499</v>
      </c>
    </row>
    <row r="11" spans="1:6" ht="23">
      <c r="B11" s="7">
        <v>9</v>
      </c>
      <c r="C11" s="7">
        <v>27</v>
      </c>
      <c r="D11" s="21" t="s">
        <v>43</v>
      </c>
      <c r="E11" s="9">
        <v>274.42333169599999</v>
      </c>
      <c r="F11" s="10">
        <f t="shared" si="0"/>
        <v>1.9087346554362601</v>
      </c>
    </row>
    <row r="12" spans="1:6">
      <c r="B12" s="7">
        <v>10</v>
      </c>
      <c r="C12" s="7">
        <v>22</v>
      </c>
      <c r="D12" s="21" t="s">
        <v>44</v>
      </c>
      <c r="E12" s="9">
        <v>196.58746491400001</v>
      </c>
      <c r="F12" s="10">
        <f t="shared" si="0"/>
        <v>1.3673520570816</v>
      </c>
    </row>
    <row r="13" spans="1:6">
      <c r="B13" s="7">
        <v>11</v>
      </c>
      <c r="C13" s="7">
        <v>31</v>
      </c>
      <c r="D13" s="21" t="s">
        <v>45</v>
      </c>
      <c r="E13" s="9">
        <v>172.22362296099999</v>
      </c>
      <c r="F13" s="10">
        <f t="shared" si="0"/>
        <v>1.1978908484159401</v>
      </c>
    </row>
    <row r="14" spans="1:6">
      <c r="B14" s="7">
        <v>12</v>
      </c>
      <c r="C14" s="7">
        <v>24</v>
      </c>
      <c r="D14" s="21" t="s">
        <v>46</v>
      </c>
      <c r="E14" s="9">
        <v>160.34802207999999</v>
      </c>
      <c r="F14" s="10">
        <f t="shared" si="0"/>
        <v>1.11529083472321</v>
      </c>
    </row>
    <row r="15" spans="1:6">
      <c r="B15" s="7">
        <v>13</v>
      </c>
      <c r="C15" s="7">
        <v>33</v>
      </c>
      <c r="D15" s="21" t="s">
        <v>47</v>
      </c>
      <c r="E15" s="9">
        <v>151.098023899</v>
      </c>
      <c r="F15" s="10">
        <f t="shared" si="0"/>
        <v>1.05095303960324</v>
      </c>
    </row>
    <row r="16" spans="1:6">
      <c r="B16" s="7">
        <v>14</v>
      </c>
      <c r="C16" s="7">
        <v>72</v>
      </c>
      <c r="D16" s="21" t="s">
        <v>48</v>
      </c>
      <c r="E16" s="9">
        <v>144.39409712</v>
      </c>
      <c r="F16" s="10">
        <f t="shared" si="0"/>
        <v>1.0043242879898</v>
      </c>
    </row>
    <row r="17" spans="2:6">
      <c r="B17" s="82"/>
      <c r="C17" s="17"/>
      <c r="D17" s="17" t="s">
        <v>30</v>
      </c>
      <c r="E17" s="18">
        <v>2437.9377375889999</v>
      </c>
      <c r="F17" s="19">
        <f t="shared" si="0"/>
        <v>16.9569264346915</v>
      </c>
    </row>
    <row r="18" spans="2:6">
      <c r="B18" s="82"/>
      <c r="C18" s="82"/>
      <c r="D18" s="17" t="s">
        <v>20</v>
      </c>
      <c r="E18" s="18">
        <v>14377.238392691999</v>
      </c>
      <c r="F18" s="19">
        <f t="shared" si="0"/>
        <v>100</v>
      </c>
    </row>
    <row r="99" spans="1:1">
      <c r="A99" s="79"/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8"/>
  <sheetViews>
    <sheetView workbookViewId="0">
      <selection activeCell="K9" sqref="K9"/>
    </sheetView>
  </sheetViews>
  <sheetFormatPr defaultColWidth="9" defaultRowHeight="11.5"/>
  <cols>
    <col min="1" max="1" width="8.7265625" style="1"/>
    <col min="2" max="2" width="8.7265625" style="1" customWidth="1"/>
    <col min="3" max="3" width="9.81640625" style="1" customWidth="1"/>
    <col min="4" max="4" width="10.36328125" style="1" customWidth="1"/>
    <col min="5" max="5" width="6.81640625" style="1" customWidth="1"/>
    <col min="6" max="6" width="8.90625" style="1" customWidth="1"/>
    <col min="7" max="7" width="11.08984375" style="1" customWidth="1"/>
    <col min="8" max="8" width="9.26953125" style="1" customWidth="1"/>
    <col min="9" max="9" width="7.81640625" style="1" customWidth="1"/>
    <col min="10" max="10" width="8.36328125" style="1" customWidth="1"/>
    <col min="11" max="16335" width="8.7265625" style="1"/>
    <col min="16336" max="16384" width="9" style="1"/>
  </cols>
  <sheetData>
    <row r="3" spans="2:10" s="26" customFormat="1" ht="20"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29" t="s">
        <v>55</v>
      </c>
      <c r="I3" s="29" t="s">
        <v>8</v>
      </c>
      <c r="J3" s="29" t="s">
        <v>9</v>
      </c>
    </row>
    <row r="4" spans="2:10">
      <c r="B4" s="1" t="s">
        <v>56</v>
      </c>
      <c r="C4" s="62">
        <v>6029.7292340710001</v>
      </c>
      <c r="D4" s="62">
        <v>5749.0930925299999</v>
      </c>
      <c r="E4" s="62">
        <v>279.08015410299998</v>
      </c>
      <c r="F4" s="62">
        <v>1.5559874380000001</v>
      </c>
      <c r="G4" s="62">
        <v>6969.48261585</v>
      </c>
      <c r="H4" s="62">
        <v>0</v>
      </c>
      <c r="I4" s="62">
        <v>6969.48261585</v>
      </c>
      <c r="J4" s="62">
        <v>939.75338177900005</v>
      </c>
    </row>
    <row r="5" spans="2:10">
      <c r="B5" s="1" t="s">
        <v>57</v>
      </c>
      <c r="C5" s="62">
        <v>7004.5683933170003</v>
      </c>
      <c r="D5" s="62">
        <v>6709.7366723499999</v>
      </c>
      <c r="E5" s="62">
        <v>293.24169012700003</v>
      </c>
      <c r="F5" s="62">
        <v>1.5900308400000001</v>
      </c>
      <c r="G5" s="62">
        <v>6097.3588886199996</v>
      </c>
      <c r="H5" s="62">
        <v>6.0566194299999996</v>
      </c>
      <c r="I5" s="62">
        <v>6103.4155080500004</v>
      </c>
      <c r="J5" s="62">
        <v>-901.15288526699999</v>
      </c>
    </row>
    <row r="6" spans="2:10">
      <c r="B6" s="1" t="s">
        <v>58</v>
      </c>
      <c r="C6" s="62">
        <v>7272.6188881309999</v>
      </c>
      <c r="D6" s="62">
        <v>6954.4458370499997</v>
      </c>
      <c r="E6" s="62">
        <v>316.26522622200002</v>
      </c>
      <c r="F6" s="62">
        <v>1.907824859</v>
      </c>
      <c r="G6" s="62">
        <v>8423.5792280599999</v>
      </c>
      <c r="H6" s="62">
        <v>5.6903868299999996</v>
      </c>
      <c r="I6" s="62">
        <v>8429.2696148899995</v>
      </c>
      <c r="J6" s="62">
        <v>1156.650726759</v>
      </c>
    </row>
    <row r="7" spans="2:10">
      <c r="B7" s="17" t="s">
        <v>59</v>
      </c>
      <c r="C7" s="52">
        <v>20306.916515518002</v>
      </c>
      <c r="D7" s="52">
        <v>19413.27560193</v>
      </c>
      <c r="E7" s="52">
        <v>888.58707045200003</v>
      </c>
      <c r="F7" s="52">
        <v>5.0538431360000002</v>
      </c>
      <c r="G7" s="52">
        <v>21490.420732530001</v>
      </c>
      <c r="H7" s="52">
        <v>11.747006259999999</v>
      </c>
      <c r="I7" s="52">
        <v>21502.167738790002</v>
      </c>
      <c r="J7" s="52">
        <v>1195.2512232720001</v>
      </c>
    </row>
    <row r="8" spans="2:10">
      <c r="B8" s="1" t="s">
        <v>60</v>
      </c>
      <c r="C8" s="62">
        <v>6216.0414840229996</v>
      </c>
      <c r="D8" s="62">
        <v>5937.9356287290002</v>
      </c>
      <c r="E8" s="62">
        <v>276.72610584500001</v>
      </c>
      <c r="F8" s="62">
        <v>1.379749449</v>
      </c>
      <c r="G8" s="62">
        <v>6633.6400281300002</v>
      </c>
      <c r="H8" s="62">
        <v>2.7011993599999999</v>
      </c>
      <c r="I8" s="62">
        <v>6636.3412274900002</v>
      </c>
      <c r="J8" s="62">
        <v>420.29974346699998</v>
      </c>
    </row>
    <row r="9" spans="2:10">
      <c r="B9" s="1" t="s">
        <v>10</v>
      </c>
      <c r="C9" s="62">
        <v>6842.4152916679996</v>
      </c>
      <c r="D9" s="62">
        <v>6529.0012997599997</v>
      </c>
      <c r="E9" s="62">
        <v>312.30327802800002</v>
      </c>
      <c r="F9" s="62">
        <v>1.11071388</v>
      </c>
      <c r="G9" s="62">
        <v>8923.5787016600007</v>
      </c>
      <c r="H9" s="62">
        <v>3.4004051799999999</v>
      </c>
      <c r="I9" s="62">
        <v>8926.9791068400009</v>
      </c>
      <c r="J9" s="62">
        <v>2084.563815172</v>
      </c>
    </row>
    <row r="10" spans="2:10">
      <c r="B10" s="1" t="s">
        <v>61</v>
      </c>
      <c r="C10" s="62">
        <v>6948.2292572899996</v>
      </c>
      <c r="D10" s="62">
        <v>6622.0930650399996</v>
      </c>
      <c r="E10" s="62">
        <v>324.06379349000002</v>
      </c>
      <c r="F10" s="62">
        <v>2.07239876</v>
      </c>
      <c r="G10" s="62">
        <v>7607.4519321899998</v>
      </c>
      <c r="H10" s="62">
        <v>0.51335445000000002</v>
      </c>
      <c r="I10" s="62">
        <v>7607.9652866400002</v>
      </c>
      <c r="J10" s="62">
        <v>659.73602934999997</v>
      </c>
    </row>
    <row r="11" spans="2:10">
      <c r="B11" s="17" t="s">
        <v>62</v>
      </c>
      <c r="C11" s="52">
        <v>20006.686032982001</v>
      </c>
      <c r="D11" s="52">
        <v>19089.029993530999</v>
      </c>
      <c r="E11" s="52">
        <v>913.09317736200001</v>
      </c>
      <c r="F11" s="52">
        <v>4.5628620890000002</v>
      </c>
      <c r="G11" s="52">
        <v>23164.670661979999</v>
      </c>
      <c r="H11" s="52">
        <v>6.6149589899999999</v>
      </c>
      <c r="I11" s="52">
        <v>23171.28562097</v>
      </c>
      <c r="J11" s="52">
        <v>3164.5995879880002</v>
      </c>
    </row>
    <row r="12" spans="2:10">
      <c r="B12" s="1" t="s">
        <v>63</v>
      </c>
      <c r="C12" s="62">
        <v>7175.191352631</v>
      </c>
      <c r="D12" s="62">
        <v>6855.2590044990002</v>
      </c>
      <c r="E12" s="62">
        <v>318.23769953099998</v>
      </c>
      <c r="F12" s="62">
        <v>1.6946486009999999</v>
      </c>
      <c r="G12" s="62">
        <v>8211.4596397400001</v>
      </c>
      <c r="H12" s="62">
        <v>6.2381590000000001E-2</v>
      </c>
      <c r="I12" s="62">
        <v>8211.5220213299999</v>
      </c>
      <c r="J12" s="62">
        <v>1036.3306686989999</v>
      </c>
    </row>
    <row r="13" spans="2:10">
      <c r="B13" s="1" t="s">
        <v>64</v>
      </c>
      <c r="C13" s="62">
        <v>7199.3523325960005</v>
      </c>
      <c r="D13" s="62">
        <v>6863.7825268899996</v>
      </c>
      <c r="E13" s="62">
        <v>333.66739915800002</v>
      </c>
      <c r="F13" s="62">
        <v>1.9024065480000001</v>
      </c>
      <c r="G13" s="62">
        <v>7835.9493641199997</v>
      </c>
      <c r="H13" s="62">
        <v>0.45775627000000002</v>
      </c>
      <c r="I13" s="62">
        <v>7836.4071203900003</v>
      </c>
      <c r="J13" s="62">
        <v>637.05478779400096</v>
      </c>
    </row>
    <row r="14" spans="2:10">
      <c r="B14" s="1" t="s">
        <v>65</v>
      </c>
      <c r="C14" s="62">
        <v>8492.6889691939996</v>
      </c>
      <c r="D14" s="62">
        <v>8149.0271965499996</v>
      </c>
      <c r="E14" s="62">
        <v>342.05843374400001</v>
      </c>
      <c r="F14" s="62">
        <v>1.6033389</v>
      </c>
      <c r="G14" s="62">
        <v>5121.5850535600002</v>
      </c>
      <c r="H14" s="62">
        <v>0.10652557</v>
      </c>
      <c r="I14" s="62">
        <v>5121.6915791299998</v>
      </c>
      <c r="J14" s="62">
        <v>-3370.9973900639998</v>
      </c>
    </row>
    <row r="15" spans="2:10">
      <c r="B15" s="17" t="s">
        <v>66</v>
      </c>
      <c r="C15" s="52">
        <v>22867.232654422001</v>
      </c>
      <c r="D15" s="52">
        <v>21868.068727940001</v>
      </c>
      <c r="E15" s="52">
        <v>993.96353243299995</v>
      </c>
      <c r="F15" s="52">
        <v>5.2003940489999998</v>
      </c>
      <c r="G15" s="52">
        <v>21168.994057420001</v>
      </c>
      <c r="H15" s="52">
        <v>0.62666343000000002</v>
      </c>
      <c r="I15" s="52">
        <v>21169.620720850002</v>
      </c>
      <c r="J15" s="52">
        <v>-1697.611933572</v>
      </c>
    </row>
    <row r="16" spans="2:10">
      <c r="B16" s="1" t="s">
        <v>67</v>
      </c>
      <c r="C16" s="62">
        <v>8601.5196449560008</v>
      </c>
      <c r="D16" s="62">
        <v>8245.1436920699998</v>
      </c>
      <c r="E16" s="62">
        <v>354.814062906</v>
      </c>
      <c r="F16" s="62">
        <v>1.5618899799999999</v>
      </c>
      <c r="G16" s="62">
        <v>3954.1204069</v>
      </c>
      <c r="H16" s="62">
        <v>3.6942779099999998</v>
      </c>
      <c r="I16" s="62">
        <v>3957.81468481</v>
      </c>
      <c r="J16" s="62">
        <v>-4643.7049601460003</v>
      </c>
    </row>
    <row r="17" spans="2:10">
      <c r="B17" s="1" t="s">
        <v>68</v>
      </c>
      <c r="C17" s="62">
        <v>9739.5963472599997</v>
      </c>
      <c r="D17" s="62">
        <v>9365.9107483989992</v>
      </c>
      <c r="E17" s="62">
        <v>370.930962642</v>
      </c>
      <c r="F17" s="62">
        <v>2.754636219</v>
      </c>
      <c r="G17" s="62">
        <v>3242.9763024600002</v>
      </c>
      <c r="H17" s="62">
        <v>0.44479400000000002</v>
      </c>
      <c r="I17" s="62">
        <v>3243.4210964600002</v>
      </c>
      <c r="J17" s="62">
        <v>-6496.1752508</v>
      </c>
    </row>
    <row r="18" spans="2:10">
      <c r="B18" s="1" t="s">
        <v>69</v>
      </c>
      <c r="C18" s="62">
        <v>6690.24646063</v>
      </c>
      <c r="D18" s="62">
        <v>6392.9173039200004</v>
      </c>
      <c r="E18" s="62">
        <v>295.34668815700002</v>
      </c>
      <c r="F18" s="62">
        <v>1.9824685529999999</v>
      </c>
      <c r="G18" s="62">
        <v>5067.5786103099999</v>
      </c>
      <c r="H18" s="62">
        <v>0.81974241999999997</v>
      </c>
      <c r="I18" s="62">
        <v>5068.3983527299997</v>
      </c>
      <c r="J18" s="62">
        <v>-1621.8481079000001</v>
      </c>
    </row>
    <row r="19" spans="2:10">
      <c r="B19" s="17" t="s">
        <v>70</v>
      </c>
      <c r="C19" s="52">
        <v>25031.362452845999</v>
      </c>
      <c r="D19" s="52">
        <v>24003.971744390001</v>
      </c>
      <c r="E19" s="52">
        <v>1021.091713705</v>
      </c>
      <c r="F19" s="52">
        <v>6.2989947510000004</v>
      </c>
      <c r="G19" s="52">
        <v>12264.675319669999</v>
      </c>
      <c r="H19" s="52">
        <v>4.95881433</v>
      </c>
      <c r="I19" s="52">
        <v>12269.634134</v>
      </c>
      <c r="J19" s="52">
        <v>-12761.728318846001</v>
      </c>
    </row>
    <row r="20" spans="2:10">
      <c r="B20" s="17" t="s">
        <v>71</v>
      </c>
      <c r="C20" s="52">
        <v>88212.197655766999</v>
      </c>
      <c r="D20" s="52">
        <v>84374.34606779</v>
      </c>
      <c r="E20" s="52">
        <v>3816.7354939520001</v>
      </c>
      <c r="F20" s="52">
        <v>21.116094024999999</v>
      </c>
      <c r="G20" s="52">
        <v>78088.760771600006</v>
      </c>
      <c r="H20" s="52">
        <v>23.947443010000001</v>
      </c>
      <c r="I20" s="52">
        <v>78112.70821461</v>
      </c>
      <c r="J20" s="52">
        <v>-10099.489441157</v>
      </c>
    </row>
    <row r="21" spans="2:10">
      <c r="B21" s="1" t="s">
        <v>72</v>
      </c>
      <c r="C21" s="62">
        <v>7745.0074699590004</v>
      </c>
      <c r="D21" s="62">
        <v>7424.7543838709998</v>
      </c>
      <c r="E21" s="62">
        <v>318.01245810900002</v>
      </c>
      <c r="F21" s="62">
        <v>2.2406279790000001</v>
      </c>
      <c r="G21" s="62">
        <v>6299.7645379200003</v>
      </c>
      <c r="H21" s="62">
        <v>7.6336499999999996E-3</v>
      </c>
      <c r="I21" s="62">
        <v>6299.77217157</v>
      </c>
      <c r="J21" s="62">
        <v>-1445.235298389</v>
      </c>
    </row>
    <row r="22" spans="2:10">
      <c r="B22" s="1" t="s">
        <v>57</v>
      </c>
      <c r="C22" s="62">
        <v>7497.1446163279998</v>
      </c>
      <c r="D22" s="62">
        <v>7163.8796881600001</v>
      </c>
      <c r="E22" s="62">
        <v>331.482113137</v>
      </c>
      <c r="F22" s="62">
        <v>1.7828150309999999</v>
      </c>
      <c r="G22" s="62">
        <v>4557.00739591</v>
      </c>
      <c r="H22" s="62">
        <v>0.23097439</v>
      </c>
      <c r="I22" s="62">
        <v>4557.2383702999996</v>
      </c>
      <c r="J22" s="62">
        <v>-2939.9062460280002</v>
      </c>
    </row>
    <row r="23" spans="2:10">
      <c r="B23" s="1" t="s">
        <v>58</v>
      </c>
      <c r="C23" s="62">
        <v>7208.9901787110002</v>
      </c>
      <c r="D23" s="62">
        <v>6905.27500693</v>
      </c>
      <c r="E23" s="62">
        <v>301.81351312100003</v>
      </c>
      <c r="F23" s="62">
        <v>1.9016586600000001</v>
      </c>
      <c r="G23" s="62">
        <v>6853.7822197400001</v>
      </c>
      <c r="H23" s="62">
        <v>14.367109770000001</v>
      </c>
      <c r="I23" s="62">
        <v>6868.1493295099999</v>
      </c>
      <c r="J23" s="62">
        <v>-340.84084920100003</v>
      </c>
    </row>
    <row r="24" spans="2:10">
      <c r="B24" s="17" t="s">
        <v>59</v>
      </c>
      <c r="C24" s="52">
        <v>22451.142264997001</v>
      </c>
      <c r="D24" s="52">
        <v>21493.909078959001</v>
      </c>
      <c r="E24" s="52">
        <v>951.30808436699999</v>
      </c>
      <c r="F24" s="52">
        <v>5.9251016710000002</v>
      </c>
      <c r="G24" s="52">
        <v>17710.554153569999</v>
      </c>
      <c r="H24" s="52">
        <v>14.60571781</v>
      </c>
      <c r="I24" s="52">
        <v>17725.159871380001</v>
      </c>
      <c r="J24" s="52">
        <v>-4725.9823936169996</v>
      </c>
    </row>
    <row r="25" spans="2:10">
      <c r="B25" s="1" t="s">
        <v>60</v>
      </c>
      <c r="C25" s="62">
        <v>8137.991559565</v>
      </c>
      <c r="D25" s="62">
        <v>7752.6145121199997</v>
      </c>
      <c r="E25" s="62">
        <v>382.86776321500002</v>
      </c>
      <c r="F25" s="62">
        <v>2.50928423</v>
      </c>
      <c r="G25" s="62">
        <v>6484.5180925100003</v>
      </c>
      <c r="H25" s="62">
        <v>14.41157471</v>
      </c>
      <c r="I25" s="62">
        <v>6498.9296672199998</v>
      </c>
      <c r="J25" s="62">
        <v>-1639.0618923449999</v>
      </c>
    </row>
    <row r="26" spans="2:10">
      <c r="B26" s="1" t="s">
        <v>10</v>
      </c>
      <c r="C26" s="62">
        <v>8552.8172747680001</v>
      </c>
      <c r="D26" s="62">
        <v>8205.4482697589992</v>
      </c>
      <c r="E26" s="62">
        <v>345.082323067</v>
      </c>
      <c r="F26" s="62">
        <v>2.286681942</v>
      </c>
      <c r="G26" s="62">
        <v>6967.8588717900002</v>
      </c>
      <c r="H26" s="62">
        <v>5.1212229999999997E-2</v>
      </c>
      <c r="I26" s="62">
        <v>6967.9100840199999</v>
      </c>
      <c r="J26" s="62">
        <v>-1584.9071907479999</v>
      </c>
    </row>
    <row r="27" spans="2:10">
      <c r="B27" s="1" t="s">
        <v>61</v>
      </c>
      <c r="C27" s="62">
        <v>8391.8168206730006</v>
      </c>
      <c r="D27" s="62">
        <v>8051.7189935099996</v>
      </c>
      <c r="E27" s="62">
        <v>337.081835071</v>
      </c>
      <c r="F27" s="62">
        <v>3.0159920919999998</v>
      </c>
      <c r="G27" s="62">
        <v>6018.39304567</v>
      </c>
      <c r="H27" s="62">
        <v>0.36133712000000001</v>
      </c>
      <c r="I27" s="62">
        <v>6018.7543827899999</v>
      </c>
      <c r="J27" s="62">
        <v>-2373.0624378829998</v>
      </c>
    </row>
    <row r="28" spans="2:10">
      <c r="B28" s="17" t="s">
        <v>62</v>
      </c>
      <c r="C28" s="52">
        <v>25082.625655005999</v>
      </c>
      <c r="D28" s="52">
        <v>24009.781775390002</v>
      </c>
      <c r="E28" s="52">
        <v>1065.0319213519999</v>
      </c>
      <c r="F28" s="52">
        <v>7.8119582640000003</v>
      </c>
      <c r="G28" s="52">
        <v>19470.770009970001</v>
      </c>
      <c r="H28" s="52">
        <v>14.824124060000001</v>
      </c>
      <c r="I28" s="52">
        <v>19485.594134030001</v>
      </c>
      <c r="J28" s="52">
        <v>-5597.0315209760001</v>
      </c>
    </row>
    <row r="29" spans="2:10">
      <c r="B29" s="1" t="s">
        <v>63</v>
      </c>
      <c r="C29" s="62">
        <v>7192.1041982939996</v>
      </c>
      <c r="D29" s="62">
        <v>6834.5284041300001</v>
      </c>
      <c r="E29" s="62">
        <v>355.56717680000003</v>
      </c>
      <c r="F29" s="62">
        <v>2.008617364</v>
      </c>
      <c r="G29" s="62">
        <v>3845.25407791</v>
      </c>
      <c r="H29" s="62">
        <v>52.433058420000002</v>
      </c>
      <c r="I29" s="62">
        <v>3897.6871363300002</v>
      </c>
      <c r="J29" s="62">
        <v>-3294.4170619639999</v>
      </c>
    </row>
    <row r="30" spans="2:10">
      <c r="B30" s="1" t="s">
        <v>64</v>
      </c>
      <c r="C30" s="62">
        <v>8864.5940023479998</v>
      </c>
      <c r="D30" s="62">
        <v>8481.4679074199994</v>
      </c>
      <c r="E30" s="62">
        <v>381.40718055100001</v>
      </c>
      <c r="F30" s="62">
        <v>1.7189143769999999</v>
      </c>
      <c r="G30" s="62">
        <v>4246.3642566400003</v>
      </c>
      <c r="H30" s="62">
        <v>1.0938099999999999E-2</v>
      </c>
      <c r="I30" s="62">
        <v>4246.3751947399996</v>
      </c>
      <c r="J30" s="62">
        <v>-4618.2188076080001</v>
      </c>
    </row>
    <row r="31" spans="2:10">
      <c r="B31" s="1" t="s">
        <v>65</v>
      </c>
      <c r="C31" s="62">
        <v>8117.7923709839997</v>
      </c>
      <c r="D31" s="62">
        <v>7776.4826548390001</v>
      </c>
      <c r="E31" s="62">
        <v>339.63155860900002</v>
      </c>
      <c r="F31" s="62">
        <v>1.6781575360000001</v>
      </c>
      <c r="G31" s="62">
        <v>4081.41600905</v>
      </c>
      <c r="H31" s="62">
        <v>1.63112663</v>
      </c>
      <c r="I31" s="62">
        <v>4083.0471356799999</v>
      </c>
      <c r="J31" s="62">
        <v>-4034.7452353039998</v>
      </c>
    </row>
    <row r="32" spans="2:10">
      <c r="B32" s="17" t="s">
        <v>66</v>
      </c>
      <c r="C32" s="52">
        <v>24174.490571627</v>
      </c>
      <c r="D32" s="52">
        <v>23092.478966391001</v>
      </c>
      <c r="E32" s="52">
        <v>1076.6059159599999</v>
      </c>
      <c r="F32" s="52">
        <v>5.4056892760000004</v>
      </c>
      <c r="G32" s="52">
        <v>12173.0343436</v>
      </c>
      <c r="H32" s="52">
        <v>54.075123150000003</v>
      </c>
      <c r="I32" s="52">
        <v>12227.10946675</v>
      </c>
      <c r="J32" s="52">
        <v>-11947.381104877</v>
      </c>
    </row>
    <row r="33" spans="2:10">
      <c r="B33" s="1" t="s">
        <v>67</v>
      </c>
      <c r="C33" s="62">
        <v>8507.7368275089993</v>
      </c>
      <c r="D33" s="62">
        <v>8104.4416882610003</v>
      </c>
      <c r="E33" s="62">
        <v>401.38490354599998</v>
      </c>
      <c r="F33" s="62">
        <v>1.910235702</v>
      </c>
      <c r="G33" s="62">
        <v>4341.3825422099999</v>
      </c>
      <c r="H33" s="62">
        <v>3.0157719999999999E-2</v>
      </c>
      <c r="I33" s="62">
        <v>4341.4126999299997</v>
      </c>
      <c r="J33" s="62">
        <v>-4166.3241275789997</v>
      </c>
    </row>
    <row r="34" spans="2:10">
      <c r="B34" s="1" t="s">
        <v>68</v>
      </c>
      <c r="C34" s="62">
        <v>9415.5680529019992</v>
      </c>
      <c r="D34" s="62">
        <v>8994.7854755509998</v>
      </c>
      <c r="E34" s="62">
        <v>418.41273046200001</v>
      </c>
      <c r="F34" s="62">
        <v>2.3698468890000002</v>
      </c>
      <c r="G34" s="62">
        <v>4407.9781229600003</v>
      </c>
      <c r="H34" s="62">
        <v>0.70773514000000004</v>
      </c>
      <c r="I34" s="62">
        <v>4408.6858580999997</v>
      </c>
      <c r="J34" s="62">
        <v>-5006.8821948020004</v>
      </c>
    </row>
    <row r="35" spans="2:10">
      <c r="B35" s="1" t="s">
        <v>69</v>
      </c>
      <c r="C35" s="62">
        <v>8247.8061309799996</v>
      </c>
      <c r="D35" s="62">
        <v>7886.5986172989997</v>
      </c>
      <c r="E35" s="62">
        <v>358.151787829</v>
      </c>
      <c r="F35" s="62">
        <v>3.0557258520000001</v>
      </c>
      <c r="G35" s="62">
        <v>5156.5007393400001</v>
      </c>
      <c r="H35" s="62">
        <v>0</v>
      </c>
      <c r="I35" s="62">
        <v>5156.5007393400001</v>
      </c>
      <c r="J35" s="62">
        <v>-3091.3053916399999</v>
      </c>
    </row>
    <row r="36" spans="2:10">
      <c r="B36" s="17" t="s">
        <v>70</v>
      </c>
      <c r="C36" s="52">
        <v>26171.111011391</v>
      </c>
      <c r="D36" s="52">
        <v>24985.825781111002</v>
      </c>
      <c r="E36" s="52">
        <v>1177.949421837</v>
      </c>
      <c r="F36" s="52">
        <v>7.3358084430000003</v>
      </c>
      <c r="G36" s="52">
        <v>13905.86140451</v>
      </c>
      <c r="H36" s="52">
        <v>0.73789285999999998</v>
      </c>
      <c r="I36" s="52">
        <v>13906.599297369999</v>
      </c>
      <c r="J36" s="52">
        <v>-12264.511714021</v>
      </c>
    </row>
    <row r="37" spans="2:10">
      <c r="B37" s="17" t="s">
        <v>73</v>
      </c>
      <c r="C37" s="52">
        <v>97879.369503021997</v>
      </c>
      <c r="D37" s="52">
        <v>93581.995601849994</v>
      </c>
      <c r="E37" s="52">
        <v>4270.8953435169997</v>
      </c>
      <c r="F37" s="52">
        <v>26.478557654999999</v>
      </c>
      <c r="G37" s="52">
        <v>63260.219911649998</v>
      </c>
      <c r="H37" s="52">
        <v>84.242857880000003</v>
      </c>
      <c r="I37" s="52">
        <v>63344.462769530001</v>
      </c>
      <c r="J37" s="52">
        <v>-34534.906733491996</v>
      </c>
    </row>
    <row r="38" spans="2:10">
      <c r="B38" s="1" t="s">
        <v>74</v>
      </c>
      <c r="C38" s="62">
        <v>7055.4844605850003</v>
      </c>
      <c r="D38" s="62">
        <v>6702.5089208110003</v>
      </c>
      <c r="E38" s="62">
        <v>351.008217231</v>
      </c>
      <c r="F38" s="62">
        <v>1.9673225430000001</v>
      </c>
      <c r="G38" s="62">
        <v>3162.42393313</v>
      </c>
      <c r="H38" s="62">
        <v>0.03</v>
      </c>
      <c r="I38" s="62">
        <v>3162.4539331300002</v>
      </c>
      <c r="J38" s="62">
        <v>-3893.0305274550001</v>
      </c>
    </row>
    <row r="39" spans="2:10">
      <c r="B39" s="1" t="s">
        <v>57</v>
      </c>
      <c r="C39" s="62">
        <v>6908.0192546440003</v>
      </c>
      <c r="D39" s="62">
        <v>6556.4315841609996</v>
      </c>
      <c r="E39" s="62">
        <v>349.60611480199998</v>
      </c>
      <c r="F39" s="62">
        <v>1.9815556809999999</v>
      </c>
      <c r="G39" s="62">
        <v>5482.63697718</v>
      </c>
      <c r="H39" s="62">
        <v>8.6364300000000005E-3</v>
      </c>
      <c r="I39" s="62">
        <v>5482.6456136099996</v>
      </c>
      <c r="J39" s="62">
        <v>-1425.373641034</v>
      </c>
    </row>
    <row r="40" spans="2:10">
      <c r="B40" s="1" t="s">
        <v>58</v>
      </c>
      <c r="C40" s="62">
        <v>7694.6963278780004</v>
      </c>
      <c r="D40" s="62">
        <v>7333.3434073400003</v>
      </c>
      <c r="E40" s="62">
        <v>359.41944319100003</v>
      </c>
      <c r="F40" s="62">
        <v>1.933477347</v>
      </c>
      <c r="G40" s="62">
        <v>5904.4425991799999</v>
      </c>
      <c r="H40" s="62">
        <v>0</v>
      </c>
      <c r="I40" s="62">
        <v>5904.4425991799999</v>
      </c>
      <c r="J40" s="62">
        <v>-1790.253728698</v>
      </c>
    </row>
    <row r="41" spans="2:10">
      <c r="B41" s="17" t="s">
        <v>59</v>
      </c>
      <c r="C41" s="52">
        <v>21658.200043106001</v>
      </c>
      <c r="D41" s="52">
        <v>20592.283912310999</v>
      </c>
      <c r="E41" s="52">
        <v>1060.033775224</v>
      </c>
      <c r="F41" s="52">
        <v>5.8823555709999997</v>
      </c>
      <c r="G41" s="52">
        <v>14549.503509489999</v>
      </c>
      <c r="H41" s="52">
        <v>3.8636429999999999E-2</v>
      </c>
      <c r="I41" s="52">
        <v>14549.542145920001</v>
      </c>
      <c r="J41" s="52">
        <v>-7108.6578971859999</v>
      </c>
    </row>
    <row r="42" spans="2:10">
      <c r="B42" s="1" t="s">
        <v>60</v>
      </c>
      <c r="C42" s="62">
        <v>6870.4104264629996</v>
      </c>
      <c r="D42" s="62">
        <v>6506.2339222000001</v>
      </c>
      <c r="E42" s="62">
        <v>360.08829599299997</v>
      </c>
      <c r="F42" s="62">
        <v>4.08820827</v>
      </c>
      <c r="G42" s="62">
        <v>8905.0461728400005</v>
      </c>
      <c r="H42" s="62">
        <v>1.3602236000000001</v>
      </c>
      <c r="I42" s="62">
        <v>8906.4063964399993</v>
      </c>
      <c r="J42" s="62">
        <v>2035.995969977</v>
      </c>
    </row>
    <row r="43" spans="2:10">
      <c r="B43" s="1" t="s">
        <v>10</v>
      </c>
      <c r="C43" s="62">
        <v>8505.0624388920005</v>
      </c>
      <c r="D43" s="62">
        <v>8139.8355922000001</v>
      </c>
      <c r="E43" s="62">
        <v>361.62080878199998</v>
      </c>
      <c r="F43" s="62">
        <v>3.60603791</v>
      </c>
      <c r="G43" s="62">
        <v>7295.5878089099997</v>
      </c>
      <c r="H43" s="62">
        <v>1.59923284</v>
      </c>
      <c r="I43" s="62">
        <v>7297.1870417500004</v>
      </c>
      <c r="J43" s="62">
        <v>-1207.8753971420001</v>
      </c>
    </row>
    <row r="44" spans="2:10">
      <c r="B44" s="1" t="s">
        <v>61</v>
      </c>
      <c r="C44" s="62">
        <v>6883.7951005690002</v>
      </c>
      <c r="D44" s="62">
        <v>6553.7529580110004</v>
      </c>
      <c r="E44" s="62">
        <v>327.44097327600002</v>
      </c>
      <c r="F44" s="62">
        <v>2.6011692819999999</v>
      </c>
      <c r="G44" s="62">
        <v>7577.8299503600001</v>
      </c>
      <c r="H44" s="62">
        <v>0</v>
      </c>
      <c r="I44" s="62">
        <v>7577.8299503600001</v>
      </c>
      <c r="J44" s="62">
        <v>694.03484979099903</v>
      </c>
    </row>
    <row r="45" spans="2:10">
      <c r="B45" s="17" t="s">
        <v>62</v>
      </c>
      <c r="C45" s="52">
        <v>22259.267965923998</v>
      </c>
      <c r="D45" s="52">
        <v>21199.82247241</v>
      </c>
      <c r="E45" s="52">
        <v>1049.150078052</v>
      </c>
      <c r="F45" s="52">
        <v>10.295415461999999</v>
      </c>
      <c r="G45" s="52">
        <v>23778.46393211</v>
      </c>
      <c r="H45" s="52">
        <v>2.9594564399999999</v>
      </c>
      <c r="I45" s="52">
        <v>23781.42338855</v>
      </c>
      <c r="J45" s="52">
        <v>1522.155422626</v>
      </c>
    </row>
    <row r="46" spans="2:10">
      <c r="B46" s="1" t="s">
        <v>63</v>
      </c>
      <c r="C46" s="62">
        <v>6395.6608376169997</v>
      </c>
      <c r="D46" s="62">
        <v>6087.8006530510002</v>
      </c>
      <c r="E46" s="62">
        <v>304.65238618900003</v>
      </c>
      <c r="F46" s="62">
        <v>3.207798377</v>
      </c>
      <c r="G46" s="62">
        <v>6299.6920341200002</v>
      </c>
      <c r="H46" s="62">
        <v>0</v>
      </c>
      <c r="I46" s="62">
        <v>6299.6920341200002</v>
      </c>
      <c r="J46" s="62">
        <v>-95.968803496999698</v>
      </c>
    </row>
    <row r="47" spans="2:10">
      <c r="B47" s="17" t="s">
        <v>75</v>
      </c>
      <c r="C47" s="52">
        <v>-488.13426295199997</v>
      </c>
      <c r="D47" s="52">
        <v>-465.95230496000102</v>
      </c>
      <c r="E47" s="52">
        <v>-22.788587087</v>
      </c>
      <c r="F47" s="52">
        <v>0.60662909499999995</v>
      </c>
      <c r="G47" s="52">
        <v>-1278.1379162400001</v>
      </c>
      <c r="H47" s="52">
        <v>0</v>
      </c>
      <c r="I47" s="52">
        <v>-1278.1379162400001</v>
      </c>
      <c r="J47" s="52">
        <v>-790.00365328799899</v>
      </c>
    </row>
    <row r="48" spans="2:10">
      <c r="B48" s="17" t="s">
        <v>76</v>
      </c>
      <c r="C48" s="52">
        <v>-7.0910632263248496</v>
      </c>
      <c r="D48" s="52">
        <v>-7.1097019973943798</v>
      </c>
      <c r="E48" s="52">
        <v>-6.9596015608564299</v>
      </c>
      <c r="F48" s="52">
        <v>23.321400079489301</v>
      </c>
      <c r="G48" s="52">
        <v>-16.866806521295398</v>
      </c>
      <c r="H48" s="52">
        <v>0</v>
      </c>
      <c r="I48" s="52">
        <v>-16.866806521295398</v>
      </c>
      <c r="J48" s="52">
        <v>-113.82766348489599</v>
      </c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1"/>
  <sheetViews>
    <sheetView topLeftCell="A26" workbookViewId="0">
      <selection activeCell="K55" sqref="J55:K55"/>
    </sheetView>
  </sheetViews>
  <sheetFormatPr defaultColWidth="9" defaultRowHeight="12"/>
  <cols>
    <col min="1" max="1" width="8.7265625" style="41"/>
    <col min="2" max="2" width="9.08984375" style="1" customWidth="1"/>
    <col min="3" max="3" width="8.54296875" style="1" customWidth="1"/>
    <col min="4" max="4" width="8" style="1" customWidth="1"/>
    <col min="5" max="5" width="7.81640625" style="1" customWidth="1"/>
    <col min="6" max="6" width="7.6328125" style="1" customWidth="1"/>
    <col min="7" max="7" width="6.7265625" style="1" customWidth="1"/>
    <col min="8" max="8" width="8.54296875" style="1" customWidth="1"/>
    <col min="9" max="9" width="8" style="1" customWidth="1"/>
    <col min="10" max="10" width="8.1796875" style="1" customWidth="1"/>
    <col min="11" max="11" width="6.7265625" style="1" customWidth="1"/>
    <col min="12" max="12" width="8.54296875" style="1" customWidth="1"/>
    <col min="13" max="13" width="7.81640625" style="1" customWidth="1"/>
    <col min="14" max="14" width="6.7265625" style="1" customWidth="1"/>
    <col min="15" max="15" width="8.453125" style="1" customWidth="1"/>
    <col min="16" max="16" width="8.7265625" style="41"/>
    <col min="17" max="17" width="9.453125" style="41" customWidth="1"/>
    <col min="18" max="23" width="8.81640625" style="41" customWidth="1"/>
    <col min="24" max="16362" width="8.7265625" style="41"/>
    <col min="16363" max="16384" width="9" style="41"/>
  </cols>
  <sheetData>
    <row r="2" spans="2:15" s="73" customFormat="1" ht="84">
      <c r="B2" s="29" t="s">
        <v>77</v>
      </c>
      <c r="C2" s="30" t="s">
        <v>78</v>
      </c>
      <c r="D2" s="30" t="s">
        <v>79</v>
      </c>
      <c r="E2" s="30" t="s">
        <v>80</v>
      </c>
      <c r="F2" s="30" t="s">
        <v>81</v>
      </c>
      <c r="G2" s="30" t="s">
        <v>82</v>
      </c>
      <c r="H2" s="30" t="s">
        <v>83</v>
      </c>
      <c r="I2" s="30" t="s">
        <v>84</v>
      </c>
      <c r="J2" s="30" t="s">
        <v>85</v>
      </c>
      <c r="K2" s="30" t="s">
        <v>86</v>
      </c>
      <c r="L2" s="30" t="s">
        <v>87</v>
      </c>
      <c r="M2" s="30" t="s">
        <v>88</v>
      </c>
      <c r="N2" s="30" t="s">
        <v>89</v>
      </c>
      <c r="O2" s="30" t="s">
        <v>90</v>
      </c>
    </row>
    <row r="3" spans="2:15">
      <c r="B3" s="1" t="s">
        <v>56</v>
      </c>
      <c r="C3" s="62">
        <v>640.853200399</v>
      </c>
      <c r="D3" s="62">
        <v>988.80377839000005</v>
      </c>
      <c r="E3" s="62">
        <v>907.02516968299994</v>
      </c>
      <c r="F3" s="62">
        <v>1338.439377212</v>
      </c>
      <c r="G3" s="62">
        <v>46.563235726000002</v>
      </c>
      <c r="H3" s="62">
        <v>852.50570085499999</v>
      </c>
      <c r="I3" s="62">
        <v>279.74337582200002</v>
      </c>
      <c r="J3" s="62">
        <v>56.341899935000001</v>
      </c>
      <c r="K3" s="62">
        <v>133.43862564899999</v>
      </c>
      <c r="L3" s="62">
        <v>418.93241349200002</v>
      </c>
      <c r="M3" s="62">
        <v>134.905371347</v>
      </c>
      <c r="N3" s="62">
        <v>232.17708556100001</v>
      </c>
      <c r="O3" s="62">
        <v>6029.7292340710001</v>
      </c>
    </row>
    <row r="4" spans="2:15">
      <c r="B4" s="1" t="s">
        <v>57</v>
      </c>
      <c r="C4" s="62">
        <v>771.51859124600003</v>
      </c>
      <c r="D4" s="62">
        <v>1352.36335925</v>
      </c>
      <c r="E4" s="62">
        <v>1260.354916215</v>
      </c>
      <c r="F4" s="62">
        <v>1288.534238337</v>
      </c>
      <c r="G4" s="62">
        <v>57.329050727000002</v>
      </c>
      <c r="H4" s="62">
        <v>894.25230600500004</v>
      </c>
      <c r="I4" s="62">
        <v>376.93510335799999</v>
      </c>
      <c r="J4" s="62">
        <v>46.589991982000001</v>
      </c>
      <c r="K4" s="62">
        <v>180.75805225900001</v>
      </c>
      <c r="L4" s="62">
        <v>422.40377757800002</v>
      </c>
      <c r="M4" s="62">
        <v>142.920583222</v>
      </c>
      <c r="N4" s="62">
        <v>210.60842313800001</v>
      </c>
      <c r="O4" s="62">
        <v>7004.5683933170003</v>
      </c>
    </row>
    <row r="5" spans="2:15">
      <c r="B5" s="1" t="s">
        <v>58</v>
      </c>
      <c r="C5" s="62">
        <v>795.66261476499994</v>
      </c>
      <c r="D5" s="62">
        <v>838.07294236999996</v>
      </c>
      <c r="E5" s="62">
        <v>1221.32907303</v>
      </c>
      <c r="F5" s="62">
        <v>1511.0576440120001</v>
      </c>
      <c r="G5" s="62">
        <v>68.349041760999995</v>
      </c>
      <c r="H5" s="62">
        <v>1111.2481228940001</v>
      </c>
      <c r="I5" s="62">
        <v>394.707464421</v>
      </c>
      <c r="J5" s="62">
        <v>65.417153287000005</v>
      </c>
      <c r="K5" s="62">
        <v>235.38369107400001</v>
      </c>
      <c r="L5" s="62">
        <v>565.99554987600004</v>
      </c>
      <c r="M5" s="62">
        <v>179.338683043</v>
      </c>
      <c r="N5" s="62">
        <v>286.056907596999</v>
      </c>
      <c r="O5" s="62">
        <v>7272.6188881300004</v>
      </c>
    </row>
    <row r="6" spans="2:15" ht="11.5">
      <c r="B6" s="17" t="s">
        <v>59</v>
      </c>
      <c r="C6" s="52">
        <v>2208.034406409</v>
      </c>
      <c r="D6" s="52">
        <v>3179.2400800099999</v>
      </c>
      <c r="E6" s="52">
        <v>3388.7091589279999</v>
      </c>
      <c r="F6" s="52">
        <v>4138.0312595630003</v>
      </c>
      <c r="G6" s="52">
        <v>172.24132821399999</v>
      </c>
      <c r="H6" s="52">
        <v>2858.0061297550001</v>
      </c>
      <c r="I6" s="52">
        <v>1051.385943601</v>
      </c>
      <c r="J6" s="52">
        <v>168.34904520500001</v>
      </c>
      <c r="K6" s="52">
        <v>549.58036898099999</v>
      </c>
      <c r="L6" s="52">
        <v>1407.3317409460001</v>
      </c>
      <c r="M6" s="52">
        <v>457.16463761199998</v>
      </c>
      <c r="N6" s="52">
        <v>728.84241629400299</v>
      </c>
      <c r="O6" s="52">
        <v>20306.916515518002</v>
      </c>
    </row>
    <row r="7" spans="2:15">
      <c r="B7" s="1" t="s">
        <v>60</v>
      </c>
      <c r="C7" s="62">
        <v>768.63844407700003</v>
      </c>
      <c r="D7" s="62">
        <v>765.93823544999998</v>
      </c>
      <c r="E7" s="62">
        <v>1093.666379112</v>
      </c>
      <c r="F7" s="62">
        <v>1366.7738804999999</v>
      </c>
      <c r="G7" s="62">
        <v>55.896548504999998</v>
      </c>
      <c r="H7" s="62">
        <v>817.12484944899995</v>
      </c>
      <c r="I7" s="62">
        <v>351.96159109500002</v>
      </c>
      <c r="J7" s="62">
        <v>63.555309479999998</v>
      </c>
      <c r="K7" s="62">
        <v>197.818527058</v>
      </c>
      <c r="L7" s="62">
        <v>382.59272909499998</v>
      </c>
      <c r="M7" s="62">
        <v>140.347785036</v>
      </c>
      <c r="N7" s="62">
        <v>211.72720516599901</v>
      </c>
      <c r="O7" s="62">
        <v>6216.0414840229996</v>
      </c>
    </row>
    <row r="8" spans="2:15">
      <c r="B8" s="1" t="s">
        <v>10</v>
      </c>
      <c r="C8" s="62">
        <v>902.12139893100004</v>
      </c>
      <c r="D8" s="62">
        <v>874.37601328999995</v>
      </c>
      <c r="E8" s="62">
        <v>1013.094366121</v>
      </c>
      <c r="F8" s="62">
        <v>1311.5123583520001</v>
      </c>
      <c r="G8" s="62">
        <v>75.362412704999997</v>
      </c>
      <c r="H8" s="62">
        <v>1058.357041685</v>
      </c>
      <c r="I8" s="62">
        <v>391.18461454099997</v>
      </c>
      <c r="J8" s="62">
        <v>77.254876082999999</v>
      </c>
      <c r="K8" s="62">
        <v>187.29060959700001</v>
      </c>
      <c r="L8" s="62">
        <v>550.27112451999994</v>
      </c>
      <c r="M8" s="62">
        <v>161.81986312699999</v>
      </c>
      <c r="N8" s="62">
        <v>239.77061271699901</v>
      </c>
      <c r="O8" s="62">
        <v>6842.415291669</v>
      </c>
    </row>
    <row r="9" spans="2:15">
      <c r="B9" s="1" t="s">
        <v>61</v>
      </c>
      <c r="C9" s="62">
        <v>904.36044238399995</v>
      </c>
      <c r="D9" s="62">
        <v>779.61705110000003</v>
      </c>
      <c r="E9" s="62">
        <v>1153.3605931709999</v>
      </c>
      <c r="F9" s="62">
        <v>1321.8550836899999</v>
      </c>
      <c r="G9" s="62">
        <v>80.339606278000005</v>
      </c>
      <c r="H9" s="62">
        <v>1120.467939204</v>
      </c>
      <c r="I9" s="62">
        <v>422.42899572499999</v>
      </c>
      <c r="J9" s="62">
        <v>100.05954303999999</v>
      </c>
      <c r="K9" s="62">
        <v>153.38867387799999</v>
      </c>
      <c r="L9" s="62">
        <v>528.05607135000002</v>
      </c>
      <c r="M9" s="62">
        <v>176.89307063699999</v>
      </c>
      <c r="N9" s="62">
        <v>207.40218683299901</v>
      </c>
      <c r="O9" s="62">
        <v>6948.2292572899996</v>
      </c>
    </row>
    <row r="10" spans="2:15" ht="11.5">
      <c r="B10" s="17" t="s">
        <v>62</v>
      </c>
      <c r="C10" s="52">
        <v>2575.1202853909999</v>
      </c>
      <c r="D10" s="52">
        <v>2419.9312998400001</v>
      </c>
      <c r="E10" s="52">
        <v>3260.1213384040002</v>
      </c>
      <c r="F10" s="52">
        <v>4000.1413225410001</v>
      </c>
      <c r="G10" s="52">
        <v>211.59856748799999</v>
      </c>
      <c r="H10" s="52">
        <v>2995.9498303370001</v>
      </c>
      <c r="I10" s="52">
        <v>1165.5752013609999</v>
      </c>
      <c r="J10" s="52">
        <v>240.869728603</v>
      </c>
      <c r="K10" s="52">
        <v>538.49781053200002</v>
      </c>
      <c r="L10" s="52">
        <v>1460.9199249650001</v>
      </c>
      <c r="M10" s="52">
        <v>479.06071880000002</v>
      </c>
      <c r="N10" s="52">
        <v>658.90000471899805</v>
      </c>
      <c r="O10" s="52">
        <v>20006.686032981001</v>
      </c>
    </row>
    <row r="11" spans="2:15">
      <c r="B11" s="1" t="s">
        <v>63</v>
      </c>
      <c r="C11" s="62">
        <v>823.90423292499997</v>
      </c>
      <c r="D11" s="62">
        <v>811.52790718000006</v>
      </c>
      <c r="E11" s="62">
        <v>1077.180410383</v>
      </c>
      <c r="F11" s="62">
        <v>1437.461446263</v>
      </c>
      <c r="G11" s="62">
        <v>67.316831837999999</v>
      </c>
      <c r="H11" s="62">
        <v>1016.547507308</v>
      </c>
      <c r="I11" s="62">
        <v>418.065156855</v>
      </c>
      <c r="J11" s="62">
        <v>63.387306387999999</v>
      </c>
      <c r="K11" s="62">
        <v>173.85515014200001</v>
      </c>
      <c r="L11" s="62">
        <v>873.68336568799998</v>
      </c>
      <c r="M11" s="62">
        <v>167.422145398</v>
      </c>
      <c r="N11" s="62">
        <v>244.83989226300099</v>
      </c>
      <c r="O11" s="62">
        <v>7175.191352631</v>
      </c>
    </row>
    <row r="12" spans="2:15">
      <c r="B12" s="1" t="s">
        <v>64</v>
      </c>
      <c r="C12" s="62">
        <v>916.85755343000005</v>
      </c>
      <c r="D12" s="62">
        <v>597.00816651000002</v>
      </c>
      <c r="E12" s="62">
        <v>1255.755155261</v>
      </c>
      <c r="F12" s="62">
        <v>1486.0951893920001</v>
      </c>
      <c r="G12" s="62">
        <v>79.819570872</v>
      </c>
      <c r="H12" s="62">
        <v>1132.863611669</v>
      </c>
      <c r="I12" s="62">
        <v>431.73508603200003</v>
      </c>
      <c r="J12" s="62">
        <v>74.758093759000005</v>
      </c>
      <c r="K12" s="62">
        <v>204.58178557700001</v>
      </c>
      <c r="L12" s="62">
        <v>572.88388975700002</v>
      </c>
      <c r="M12" s="62">
        <v>183.57930397499999</v>
      </c>
      <c r="N12" s="62">
        <v>263.41492636300097</v>
      </c>
      <c r="O12" s="62">
        <v>7199.352332597</v>
      </c>
    </row>
    <row r="13" spans="2:15">
      <c r="B13" s="1" t="s">
        <v>65</v>
      </c>
      <c r="C13" s="62">
        <v>779.85758638000004</v>
      </c>
      <c r="D13" s="62">
        <v>1435.4770116899999</v>
      </c>
      <c r="E13" s="62">
        <v>1340.1300597699999</v>
      </c>
      <c r="F13" s="62">
        <v>1822.9574017079999</v>
      </c>
      <c r="G13" s="62">
        <v>87.883172599999995</v>
      </c>
      <c r="H13" s="62">
        <v>1187.8816146300001</v>
      </c>
      <c r="I13" s="62">
        <v>449.26582354999999</v>
      </c>
      <c r="J13" s="62">
        <v>64.738874487999993</v>
      </c>
      <c r="K13" s="62">
        <v>228.90214728699999</v>
      </c>
      <c r="L13" s="62">
        <v>625.57525638000004</v>
      </c>
      <c r="M13" s="62">
        <v>171.76605837100001</v>
      </c>
      <c r="N13" s="62">
        <v>298.25396233999902</v>
      </c>
      <c r="O13" s="62">
        <v>8492.6889691939996</v>
      </c>
    </row>
    <row r="14" spans="2:15" ht="11.5">
      <c r="B14" s="17" t="s">
        <v>66</v>
      </c>
      <c r="C14" s="52">
        <v>2520.6193727350001</v>
      </c>
      <c r="D14" s="52">
        <v>2844.0130853800001</v>
      </c>
      <c r="E14" s="52">
        <v>3673.0656254139999</v>
      </c>
      <c r="F14" s="52">
        <v>4746.5140373630002</v>
      </c>
      <c r="G14" s="52">
        <v>235.019575309</v>
      </c>
      <c r="H14" s="52">
        <v>3337.2927336070002</v>
      </c>
      <c r="I14" s="52">
        <v>1299.066066437</v>
      </c>
      <c r="J14" s="52">
        <v>202.884274635</v>
      </c>
      <c r="K14" s="52">
        <v>607.33908300600001</v>
      </c>
      <c r="L14" s="52">
        <v>2072.1425118239999</v>
      </c>
      <c r="M14" s="52">
        <v>522.76750774300001</v>
      </c>
      <c r="N14" s="52">
        <v>806.50878096800204</v>
      </c>
      <c r="O14" s="52">
        <v>22867.232654421001</v>
      </c>
    </row>
    <row r="15" spans="2:15">
      <c r="B15" s="1" t="s">
        <v>67</v>
      </c>
      <c r="C15" s="62">
        <v>859.39151884099999</v>
      </c>
      <c r="D15" s="62">
        <v>1436.61512462</v>
      </c>
      <c r="E15" s="62">
        <v>1474.980640649</v>
      </c>
      <c r="F15" s="62">
        <v>1798.7974087059999</v>
      </c>
      <c r="G15" s="62">
        <v>84.694580385999998</v>
      </c>
      <c r="H15" s="62">
        <v>1117.7948621979999</v>
      </c>
      <c r="I15" s="62">
        <v>409.87528760100003</v>
      </c>
      <c r="J15" s="62">
        <v>61.477057004000002</v>
      </c>
      <c r="K15" s="62">
        <v>270.39708539100002</v>
      </c>
      <c r="L15" s="62">
        <v>561.714869518</v>
      </c>
      <c r="M15" s="62">
        <v>186.172572788</v>
      </c>
      <c r="N15" s="62">
        <v>339.60863725300101</v>
      </c>
      <c r="O15" s="62">
        <v>8601.5196449550003</v>
      </c>
    </row>
    <row r="16" spans="2:15">
      <c r="B16" s="1" t="s">
        <v>68</v>
      </c>
      <c r="C16" s="62">
        <v>1151.8142975569999</v>
      </c>
      <c r="D16" s="62">
        <v>2275.9694307099999</v>
      </c>
      <c r="E16" s="62">
        <v>1436.5578649649999</v>
      </c>
      <c r="F16" s="62">
        <v>1854.885789227</v>
      </c>
      <c r="G16" s="62">
        <v>89.724390419000002</v>
      </c>
      <c r="H16" s="62">
        <v>1131.2389325690001</v>
      </c>
      <c r="I16" s="62">
        <v>419.31693379000001</v>
      </c>
      <c r="J16" s="62">
        <v>68.362701748999996</v>
      </c>
      <c r="K16" s="62">
        <v>277.49876776399998</v>
      </c>
      <c r="L16" s="62">
        <v>578.25692977400001</v>
      </c>
      <c r="M16" s="62">
        <v>198.031875853</v>
      </c>
      <c r="N16" s="62">
        <v>257.938432882999</v>
      </c>
      <c r="O16" s="62">
        <v>9739.5963472599997</v>
      </c>
    </row>
    <row r="17" spans="2:22">
      <c r="B17" s="1" t="s">
        <v>69</v>
      </c>
      <c r="C17" s="62">
        <v>760.38126882500001</v>
      </c>
      <c r="D17" s="62">
        <v>1096.9539590100001</v>
      </c>
      <c r="E17" s="62">
        <v>1045.2978600500001</v>
      </c>
      <c r="F17" s="62">
        <v>1403.9774499929999</v>
      </c>
      <c r="G17" s="62">
        <v>79.619854398000001</v>
      </c>
      <c r="H17" s="62">
        <v>859.76049556700002</v>
      </c>
      <c r="I17" s="62">
        <v>367.29461646800002</v>
      </c>
      <c r="J17" s="62">
        <v>82.996867596000001</v>
      </c>
      <c r="K17" s="62">
        <v>162.00976126699999</v>
      </c>
      <c r="L17" s="62">
        <v>469.25639286000001</v>
      </c>
      <c r="M17" s="62">
        <v>159.17540817599999</v>
      </c>
      <c r="N17" s="62">
        <v>203.52252641999999</v>
      </c>
      <c r="O17" s="62">
        <v>6690.24646063</v>
      </c>
    </row>
    <row r="18" spans="2:22" ht="11.5">
      <c r="B18" s="17" t="s">
        <v>70</v>
      </c>
      <c r="C18" s="52">
        <v>2771.587085222</v>
      </c>
      <c r="D18" s="52">
        <v>4809.5385143399999</v>
      </c>
      <c r="E18" s="52">
        <v>3956.8363656629999</v>
      </c>
      <c r="F18" s="52">
        <v>5057.6606479270004</v>
      </c>
      <c r="G18" s="52">
        <v>254.038825202</v>
      </c>
      <c r="H18" s="52">
        <v>3108.7942903339999</v>
      </c>
      <c r="I18" s="52">
        <v>1196.4868378589999</v>
      </c>
      <c r="J18" s="52">
        <v>212.836626349</v>
      </c>
      <c r="K18" s="52">
        <v>709.90561442199999</v>
      </c>
      <c r="L18" s="52">
        <v>1609.228192152</v>
      </c>
      <c r="M18" s="52">
        <v>543.37985681600003</v>
      </c>
      <c r="N18" s="52">
        <v>801.06959655999799</v>
      </c>
      <c r="O18" s="52">
        <v>25031.362452845999</v>
      </c>
    </row>
    <row r="19" spans="2:22" ht="11.5">
      <c r="B19" s="17" t="s">
        <v>71</v>
      </c>
      <c r="C19" s="52">
        <v>10075.361149757</v>
      </c>
      <c r="D19" s="52">
        <v>13252.72297957</v>
      </c>
      <c r="E19" s="52">
        <v>14278.732488408999</v>
      </c>
      <c r="F19" s="52">
        <v>17942.347267393001</v>
      </c>
      <c r="G19" s="52">
        <v>872.89829621399997</v>
      </c>
      <c r="H19" s="52">
        <v>12300.042984033</v>
      </c>
      <c r="I19" s="52">
        <v>4712.5140492580003</v>
      </c>
      <c r="J19" s="52">
        <v>824.93967479100002</v>
      </c>
      <c r="K19" s="52">
        <v>2405.3228769399998</v>
      </c>
      <c r="L19" s="52">
        <v>6549.6223698869999</v>
      </c>
      <c r="M19" s="52">
        <v>2002.372720973</v>
      </c>
      <c r="N19" s="52">
        <v>2995.3207985420099</v>
      </c>
      <c r="O19" s="52">
        <v>88212.197655766999</v>
      </c>
      <c r="Q19" s="40"/>
      <c r="R19" s="40"/>
      <c r="S19" s="40"/>
      <c r="T19" s="40"/>
      <c r="U19" s="40"/>
      <c r="V19" s="40"/>
    </row>
    <row r="20" spans="2:22" s="40" customFormat="1">
      <c r="B20" s="13" t="s">
        <v>72</v>
      </c>
      <c r="C20" s="49">
        <v>914.742104509</v>
      </c>
      <c r="D20" s="49">
        <v>1825.98001054</v>
      </c>
      <c r="E20" s="49">
        <v>1107.361567662</v>
      </c>
      <c r="F20" s="49">
        <v>1355.3300129879999</v>
      </c>
      <c r="G20" s="49">
        <v>45.938145040000002</v>
      </c>
      <c r="H20" s="49">
        <v>834.675060057</v>
      </c>
      <c r="I20" s="49">
        <v>324.58964723499997</v>
      </c>
      <c r="J20" s="49">
        <v>94.200129687</v>
      </c>
      <c r="K20" s="49">
        <v>140.21676803400001</v>
      </c>
      <c r="L20" s="49">
        <v>765.51030490599999</v>
      </c>
      <c r="M20" s="49">
        <v>147.07205328399999</v>
      </c>
      <c r="N20" s="49">
        <v>189.39166601699901</v>
      </c>
      <c r="O20" s="49">
        <v>7745.0074699590004</v>
      </c>
    </row>
    <row r="21" spans="2:22" s="40" customFormat="1">
      <c r="B21" s="13" t="s">
        <v>57</v>
      </c>
      <c r="C21" s="49">
        <v>879.13446862599994</v>
      </c>
      <c r="D21" s="49">
        <v>795.86508121999998</v>
      </c>
      <c r="E21" s="49">
        <v>1115.743029961</v>
      </c>
      <c r="F21" s="49">
        <v>1622.8033206360001</v>
      </c>
      <c r="G21" s="49">
        <v>88.844625778999998</v>
      </c>
      <c r="H21" s="49">
        <v>1263.3025667710001</v>
      </c>
      <c r="I21" s="49">
        <v>429.83461571300001</v>
      </c>
      <c r="J21" s="49">
        <v>76.123715993000005</v>
      </c>
      <c r="K21" s="49">
        <v>204.643676965</v>
      </c>
      <c r="L21" s="49">
        <v>592.62813261400004</v>
      </c>
      <c r="M21" s="49">
        <v>177.012977398</v>
      </c>
      <c r="N21" s="49">
        <v>251.20840465199899</v>
      </c>
      <c r="O21" s="49">
        <v>7497.1446163279998</v>
      </c>
      <c r="Q21" s="41"/>
      <c r="R21" s="41"/>
      <c r="S21" s="41"/>
      <c r="T21" s="41"/>
      <c r="U21" s="41"/>
      <c r="V21" s="41"/>
    </row>
    <row r="22" spans="2:22">
      <c r="B22" s="1" t="s">
        <v>58</v>
      </c>
      <c r="C22" s="62">
        <v>746.24599570999999</v>
      </c>
      <c r="D22" s="62">
        <v>1235.68489034</v>
      </c>
      <c r="E22" s="62">
        <v>1170.2993483509999</v>
      </c>
      <c r="F22" s="62">
        <v>1342.4162123900001</v>
      </c>
      <c r="G22" s="62">
        <v>91.834629042000003</v>
      </c>
      <c r="H22" s="62">
        <v>1043.1858339529999</v>
      </c>
      <c r="I22" s="62">
        <v>370.62425374499998</v>
      </c>
      <c r="J22" s="62">
        <v>78.975842872000001</v>
      </c>
      <c r="K22" s="62">
        <v>209.30105903899999</v>
      </c>
      <c r="L22" s="62">
        <v>510.04902132699999</v>
      </c>
      <c r="M22" s="62">
        <v>194.909452055</v>
      </c>
      <c r="N22" s="62">
        <v>215.46363988700099</v>
      </c>
      <c r="O22" s="62">
        <v>7208.9901787110002</v>
      </c>
    </row>
    <row r="23" spans="2:22" ht="11.5">
      <c r="B23" s="17" t="s">
        <v>59</v>
      </c>
      <c r="C23" s="52">
        <v>2540.1225688439999</v>
      </c>
      <c r="D23" s="52">
        <v>3857.5299820999999</v>
      </c>
      <c r="E23" s="52">
        <v>3393.4039459740002</v>
      </c>
      <c r="F23" s="52">
        <v>4320.5495460149996</v>
      </c>
      <c r="G23" s="52">
        <v>226.617399861</v>
      </c>
      <c r="H23" s="52">
        <v>3141.1634607810001</v>
      </c>
      <c r="I23" s="52">
        <v>1125.048516692</v>
      </c>
      <c r="J23" s="52">
        <v>249.29968855199999</v>
      </c>
      <c r="K23" s="52">
        <v>554.16150403799998</v>
      </c>
      <c r="L23" s="52">
        <v>1868.187458848</v>
      </c>
      <c r="M23" s="52">
        <v>518.994482737</v>
      </c>
      <c r="N23" s="52">
        <v>656.06371055500802</v>
      </c>
      <c r="O23" s="52">
        <v>22451.142264997001</v>
      </c>
    </row>
    <row r="24" spans="2:22">
      <c r="B24" s="1" t="s">
        <v>60</v>
      </c>
      <c r="C24" s="62">
        <v>788.47978436999995</v>
      </c>
      <c r="D24" s="62">
        <v>1282.9587236899999</v>
      </c>
      <c r="E24" s="62">
        <v>1175.628718965</v>
      </c>
      <c r="F24" s="62">
        <v>1360.990675887</v>
      </c>
      <c r="G24" s="62">
        <v>90.026633355000001</v>
      </c>
      <c r="H24" s="62">
        <v>1511.927219333</v>
      </c>
      <c r="I24" s="62">
        <v>431.95577495499998</v>
      </c>
      <c r="J24" s="62">
        <v>83.905492568</v>
      </c>
      <c r="K24" s="62">
        <v>257.14674216499998</v>
      </c>
      <c r="L24" s="62">
        <v>695.46241905500005</v>
      </c>
      <c r="M24" s="62">
        <v>187.875760783</v>
      </c>
      <c r="N24" s="62">
        <v>271.63361443899998</v>
      </c>
      <c r="O24" s="62">
        <v>8137.991559565</v>
      </c>
    </row>
    <row r="25" spans="2:22">
      <c r="B25" s="1" t="s">
        <v>10</v>
      </c>
      <c r="C25" s="62">
        <v>748.42188196699999</v>
      </c>
      <c r="D25" s="62">
        <v>2030.6893038200001</v>
      </c>
      <c r="E25" s="62">
        <v>1285.220622202</v>
      </c>
      <c r="F25" s="62">
        <v>1394.3009232049999</v>
      </c>
      <c r="G25" s="62">
        <v>100.893890376</v>
      </c>
      <c r="H25" s="62">
        <v>1220.1338089559999</v>
      </c>
      <c r="I25" s="62">
        <v>443.73969483500002</v>
      </c>
      <c r="J25" s="62">
        <v>89.251635575999998</v>
      </c>
      <c r="K25" s="62">
        <v>231.34464322299999</v>
      </c>
      <c r="L25" s="62">
        <v>598.45935515600002</v>
      </c>
      <c r="M25" s="62">
        <v>181.45507288300001</v>
      </c>
      <c r="N25" s="62">
        <v>228.90644256899901</v>
      </c>
      <c r="O25" s="62">
        <v>8552.8172747680001</v>
      </c>
    </row>
    <row r="26" spans="2:22">
      <c r="B26" s="1" t="s">
        <v>61</v>
      </c>
      <c r="C26" s="62">
        <v>861.61772839499997</v>
      </c>
      <c r="D26" s="62">
        <v>2011.2862179700001</v>
      </c>
      <c r="E26" s="62">
        <v>1147.408500666</v>
      </c>
      <c r="F26" s="62">
        <v>1291.6659923249999</v>
      </c>
      <c r="G26" s="62">
        <v>94.017595459000006</v>
      </c>
      <c r="H26" s="62">
        <v>1195.5755255219999</v>
      </c>
      <c r="I26" s="62">
        <v>408.26856888499998</v>
      </c>
      <c r="J26" s="62">
        <v>88.103822195000006</v>
      </c>
      <c r="K26" s="62">
        <v>197.11965825300001</v>
      </c>
      <c r="L26" s="62">
        <v>683.63846238199994</v>
      </c>
      <c r="M26" s="62">
        <v>190.38635916699999</v>
      </c>
      <c r="N26" s="62">
        <v>222.72838945399999</v>
      </c>
      <c r="O26" s="62">
        <v>8391.8168206730006</v>
      </c>
    </row>
    <row r="27" spans="2:22" ht="11.5">
      <c r="B27" s="17" t="s">
        <v>62</v>
      </c>
      <c r="C27" s="52">
        <v>2398.5193947309999</v>
      </c>
      <c r="D27" s="52">
        <v>5324.9342454799998</v>
      </c>
      <c r="E27" s="52">
        <v>3608.2578418329999</v>
      </c>
      <c r="F27" s="52">
        <v>4046.957591417</v>
      </c>
      <c r="G27" s="52">
        <v>284.93811919000001</v>
      </c>
      <c r="H27" s="52">
        <v>3927.6365538099999</v>
      </c>
      <c r="I27" s="52">
        <v>1283.964038675</v>
      </c>
      <c r="J27" s="52">
        <v>261.26095033899998</v>
      </c>
      <c r="K27" s="52">
        <v>685.61104364200003</v>
      </c>
      <c r="L27" s="52">
        <v>1977.5602365929999</v>
      </c>
      <c r="M27" s="52">
        <v>559.71719283300001</v>
      </c>
      <c r="N27" s="52">
        <v>723.26844646300503</v>
      </c>
      <c r="O27" s="52">
        <v>25082.625655005999</v>
      </c>
    </row>
    <row r="28" spans="2:22">
      <c r="B28" s="1" t="s">
        <v>63</v>
      </c>
      <c r="C28" s="62">
        <v>847.51234668899997</v>
      </c>
      <c r="D28" s="62">
        <v>539.38649117</v>
      </c>
      <c r="E28" s="62">
        <v>1244.029126337</v>
      </c>
      <c r="F28" s="62">
        <v>1474.729689068</v>
      </c>
      <c r="G28" s="62">
        <v>86.835322490999999</v>
      </c>
      <c r="H28" s="62">
        <v>1180.4430625340001</v>
      </c>
      <c r="I28" s="62">
        <v>405.08017954000002</v>
      </c>
      <c r="J28" s="62">
        <v>96.370497373000006</v>
      </c>
      <c r="K28" s="62">
        <v>210.56055952400001</v>
      </c>
      <c r="L28" s="62">
        <v>647.31622642599996</v>
      </c>
      <c r="M28" s="62">
        <v>179.719473859</v>
      </c>
      <c r="N28" s="62">
        <v>280.12122328300001</v>
      </c>
      <c r="O28" s="62">
        <v>7192.1041982939996</v>
      </c>
    </row>
    <row r="29" spans="2:22">
      <c r="B29" s="1" t="s">
        <v>64</v>
      </c>
      <c r="C29" s="62">
        <v>888.63686844200004</v>
      </c>
      <c r="D29" s="62">
        <v>1625.6862153100001</v>
      </c>
      <c r="E29" s="62">
        <v>1332.5315778009999</v>
      </c>
      <c r="F29" s="62">
        <v>1603.2068835309999</v>
      </c>
      <c r="G29" s="62">
        <v>98.216212975000005</v>
      </c>
      <c r="H29" s="62">
        <v>1198.3236876190001</v>
      </c>
      <c r="I29" s="62">
        <v>502.007804701</v>
      </c>
      <c r="J29" s="62">
        <v>87.179599019999998</v>
      </c>
      <c r="K29" s="62">
        <v>250.08324435700001</v>
      </c>
      <c r="L29" s="62">
        <v>761.26528222499996</v>
      </c>
      <c r="M29" s="62">
        <v>207.23690107100001</v>
      </c>
      <c r="N29" s="62">
        <v>310.21972529599901</v>
      </c>
      <c r="O29" s="62">
        <v>8864.5940023479998</v>
      </c>
    </row>
    <row r="30" spans="2:22">
      <c r="B30" s="1" t="s">
        <v>65</v>
      </c>
      <c r="C30" s="62">
        <v>888.61977800299996</v>
      </c>
      <c r="D30" s="62">
        <v>1583.8906483599999</v>
      </c>
      <c r="E30" s="62">
        <v>1226.4087114880001</v>
      </c>
      <c r="F30" s="62">
        <v>1382.1936672510001</v>
      </c>
      <c r="G30" s="62">
        <v>82.451971833000002</v>
      </c>
      <c r="H30" s="62">
        <v>1115.0247872550001</v>
      </c>
      <c r="I30" s="62">
        <v>395.583868725</v>
      </c>
      <c r="J30" s="62">
        <v>87.245929396999998</v>
      </c>
      <c r="K30" s="62">
        <v>244.26496586900001</v>
      </c>
      <c r="L30" s="62">
        <v>651.38689502600005</v>
      </c>
      <c r="M30" s="62">
        <v>179.593564442</v>
      </c>
      <c r="N30" s="62">
        <v>281.12758333499897</v>
      </c>
      <c r="O30" s="62">
        <v>8117.7923709839997</v>
      </c>
    </row>
    <row r="31" spans="2:22" ht="11.5">
      <c r="B31" s="17" t="s">
        <v>66</v>
      </c>
      <c r="C31" s="52">
        <v>2624.7689931350001</v>
      </c>
      <c r="D31" s="52">
        <v>3748.9633548400002</v>
      </c>
      <c r="E31" s="52">
        <v>3802.9694156249998</v>
      </c>
      <c r="F31" s="52">
        <v>4460.1302398489997</v>
      </c>
      <c r="G31" s="52">
        <v>267.50350730000002</v>
      </c>
      <c r="H31" s="52">
        <v>3493.7915374069999</v>
      </c>
      <c r="I31" s="52">
        <v>1302.671852966</v>
      </c>
      <c r="J31" s="52">
        <v>270.79602578999999</v>
      </c>
      <c r="K31" s="52">
        <v>704.90876975000003</v>
      </c>
      <c r="L31" s="52">
        <v>2059.968403677</v>
      </c>
      <c r="M31" s="52">
        <v>566.54993937200004</v>
      </c>
      <c r="N31" s="52">
        <v>871.46853191599303</v>
      </c>
      <c r="O31" s="52">
        <v>24174.490571627</v>
      </c>
    </row>
    <row r="32" spans="2:22">
      <c r="B32" s="1" t="s">
        <v>67</v>
      </c>
      <c r="C32" s="62">
        <v>863.95878291500003</v>
      </c>
      <c r="D32" s="62">
        <v>1354.7008278599999</v>
      </c>
      <c r="E32" s="62">
        <v>1324.243904871</v>
      </c>
      <c r="F32" s="62">
        <v>1241.274849446</v>
      </c>
      <c r="G32" s="62">
        <v>147.34186540499999</v>
      </c>
      <c r="H32" s="62">
        <v>1380.9550255050001</v>
      </c>
      <c r="I32" s="62">
        <v>515.74715231499999</v>
      </c>
      <c r="J32" s="62">
        <v>91.549137919000003</v>
      </c>
      <c r="K32" s="62">
        <v>308.52159398600003</v>
      </c>
      <c r="L32" s="62">
        <v>710.38354693899998</v>
      </c>
      <c r="M32" s="62">
        <v>205.639148441</v>
      </c>
      <c r="N32" s="62">
        <v>363.420991907001</v>
      </c>
      <c r="O32" s="62">
        <v>8507.7368275089993</v>
      </c>
    </row>
    <row r="33" spans="2:15">
      <c r="B33" s="1" t="s">
        <v>68</v>
      </c>
      <c r="C33" s="62">
        <v>904.287077856</v>
      </c>
      <c r="D33" s="62">
        <v>1959.9644157099999</v>
      </c>
      <c r="E33" s="62">
        <v>1479.875827521</v>
      </c>
      <c r="F33" s="62">
        <v>1503.8858672649999</v>
      </c>
      <c r="G33" s="62">
        <v>109.09041846300001</v>
      </c>
      <c r="H33" s="62">
        <v>1459.0965444670001</v>
      </c>
      <c r="I33" s="62">
        <v>472.29180688500003</v>
      </c>
      <c r="J33" s="62">
        <v>77.373921128999996</v>
      </c>
      <c r="K33" s="62">
        <v>256.054603042</v>
      </c>
      <c r="L33" s="62">
        <v>678.54133572199999</v>
      </c>
      <c r="M33" s="62">
        <v>202.25607582699999</v>
      </c>
      <c r="N33" s="62">
        <v>312.850159015001</v>
      </c>
      <c r="O33" s="62">
        <v>9415.5680529019992</v>
      </c>
    </row>
    <row r="34" spans="2:15">
      <c r="B34" s="1" t="s">
        <v>69</v>
      </c>
      <c r="C34" s="62">
        <v>733.51232396</v>
      </c>
      <c r="D34" s="62">
        <v>2017.11752742</v>
      </c>
      <c r="E34" s="62">
        <v>1349.4637755189999</v>
      </c>
      <c r="F34" s="62">
        <v>1234.237172736</v>
      </c>
      <c r="G34" s="62">
        <v>89.545824847999995</v>
      </c>
      <c r="H34" s="62">
        <v>1018.679924254</v>
      </c>
      <c r="I34" s="62">
        <v>399.30674528899999</v>
      </c>
      <c r="J34" s="62">
        <v>90.974270970999996</v>
      </c>
      <c r="K34" s="62">
        <v>196.56426122600001</v>
      </c>
      <c r="L34" s="62">
        <v>620.95217409999998</v>
      </c>
      <c r="M34" s="62">
        <v>191.11601287900001</v>
      </c>
      <c r="N34" s="62">
        <v>306.33611777900097</v>
      </c>
      <c r="O34" s="62">
        <v>8247.806130981</v>
      </c>
    </row>
    <row r="35" spans="2:15" ht="11.5">
      <c r="B35" s="16" t="s">
        <v>70</v>
      </c>
      <c r="C35" s="56">
        <v>2501.7581847299998</v>
      </c>
      <c r="D35" s="56">
        <v>5331.7827709900002</v>
      </c>
      <c r="E35" s="56">
        <v>4153.5835079119997</v>
      </c>
      <c r="F35" s="56">
        <v>3979.3978894470001</v>
      </c>
      <c r="G35" s="56">
        <v>345.97810871600001</v>
      </c>
      <c r="H35" s="56">
        <v>3858.731494226</v>
      </c>
      <c r="I35" s="56">
        <v>1387.3457044889999</v>
      </c>
      <c r="J35" s="56">
        <v>259.89733001899998</v>
      </c>
      <c r="K35" s="56">
        <v>761.14045825300002</v>
      </c>
      <c r="L35" s="56">
        <v>2009.87705676</v>
      </c>
      <c r="M35" s="56">
        <v>599.01123714699997</v>
      </c>
      <c r="N35" s="56">
        <v>982.60726870200301</v>
      </c>
      <c r="O35" s="56">
        <v>26171.111011391</v>
      </c>
    </row>
    <row r="36" spans="2:15" ht="11.5">
      <c r="B36" s="71" t="s">
        <v>73</v>
      </c>
      <c r="C36" s="75">
        <v>10065.169141439999</v>
      </c>
      <c r="D36" s="75">
        <v>18263.210353409999</v>
      </c>
      <c r="E36" s="75">
        <v>14958.214711343</v>
      </c>
      <c r="F36" s="75">
        <v>16807.035266727002</v>
      </c>
      <c r="G36" s="75">
        <v>1125.037135068</v>
      </c>
      <c r="H36" s="75">
        <v>14421.323046224999</v>
      </c>
      <c r="I36" s="75">
        <v>5099.0301128219999</v>
      </c>
      <c r="J36" s="75">
        <v>1041.2539947</v>
      </c>
      <c r="K36" s="75">
        <v>2705.8217756829999</v>
      </c>
      <c r="L36" s="75">
        <v>7915.5931558780003</v>
      </c>
      <c r="M36" s="75">
        <v>2244.272852089</v>
      </c>
      <c r="N36" s="75">
        <v>3233.40795763599</v>
      </c>
      <c r="O36" s="75">
        <v>97879.369503020993</v>
      </c>
    </row>
    <row r="37" spans="2:15">
      <c r="B37" s="1" t="s">
        <v>74</v>
      </c>
      <c r="C37" s="62">
        <v>646.72038270999997</v>
      </c>
      <c r="D37" s="62">
        <v>1046.4069538199999</v>
      </c>
      <c r="E37" s="62">
        <v>1113.3657588589999</v>
      </c>
      <c r="F37" s="62">
        <v>1292.74893933</v>
      </c>
      <c r="G37" s="62">
        <v>62.664147819</v>
      </c>
      <c r="H37" s="62">
        <v>1261.454231291</v>
      </c>
      <c r="I37" s="62">
        <v>327.029989973</v>
      </c>
      <c r="J37" s="62">
        <v>67.519221709999997</v>
      </c>
      <c r="K37" s="62">
        <v>167.31474788599999</v>
      </c>
      <c r="L37" s="62">
        <v>676.87672841999995</v>
      </c>
      <c r="M37" s="62">
        <v>157.74594069099999</v>
      </c>
      <c r="N37" s="62">
        <v>235.63741807500099</v>
      </c>
      <c r="O37" s="62">
        <v>7055.4844605839999</v>
      </c>
    </row>
    <row r="38" spans="2:15">
      <c r="B38" s="1" t="s">
        <v>57</v>
      </c>
      <c r="C38" s="62">
        <v>808.34935067599997</v>
      </c>
      <c r="D38" s="62">
        <v>542.44013500000005</v>
      </c>
      <c r="E38" s="62">
        <v>1266.6608558600001</v>
      </c>
      <c r="F38" s="62">
        <v>1163.233433251</v>
      </c>
      <c r="G38" s="62">
        <v>85.100051277000006</v>
      </c>
      <c r="H38" s="62">
        <v>1166.7947923019999</v>
      </c>
      <c r="I38" s="62">
        <v>414.35032164</v>
      </c>
      <c r="J38" s="62">
        <v>74.938038702</v>
      </c>
      <c r="K38" s="62">
        <v>205.98696098400001</v>
      </c>
      <c r="L38" s="62">
        <v>727.41090322299999</v>
      </c>
      <c r="M38" s="62">
        <v>181.78934737500001</v>
      </c>
      <c r="N38" s="62">
        <v>270.96506435399903</v>
      </c>
      <c r="O38" s="62">
        <v>6908.0192546440003</v>
      </c>
    </row>
    <row r="39" spans="2:15">
      <c r="B39" s="1" t="s">
        <v>58</v>
      </c>
      <c r="C39" s="62">
        <v>818.233637445</v>
      </c>
      <c r="D39" s="62">
        <v>1091.2888370600001</v>
      </c>
      <c r="E39" s="62">
        <v>1232.8094502189999</v>
      </c>
      <c r="F39" s="62">
        <v>1355.9348526040001</v>
      </c>
      <c r="G39" s="62">
        <v>88.965216370999997</v>
      </c>
      <c r="H39" s="62">
        <v>1190.3116890399999</v>
      </c>
      <c r="I39" s="62">
        <v>444.67391836899998</v>
      </c>
      <c r="J39" s="62">
        <v>88.669618290000003</v>
      </c>
      <c r="K39" s="62">
        <v>235.03093915700001</v>
      </c>
      <c r="L39" s="62">
        <v>726.03657392299999</v>
      </c>
      <c r="M39" s="62">
        <v>179.20022398200001</v>
      </c>
      <c r="N39" s="62">
        <v>243.54137141799899</v>
      </c>
      <c r="O39" s="62">
        <v>7694.6963278780004</v>
      </c>
    </row>
    <row r="40" spans="2:15" ht="11.5">
      <c r="B40" s="17" t="s">
        <v>59</v>
      </c>
      <c r="C40" s="52">
        <v>2273.3033708299999</v>
      </c>
      <c r="D40" s="52">
        <v>2680.1359258799998</v>
      </c>
      <c r="E40" s="52">
        <v>3612.8360649370002</v>
      </c>
      <c r="F40" s="52">
        <v>3811.917225185</v>
      </c>
      <c r="G40" s="52">
        <v>236.729415467</v>
      </c>
      <c r="H40" s="52">
        <v>3618.5607126330001</v>
      </c>
      <c r="I40" s="52">
        <v>1186.0542299819999</v>
      </c>
      <c r="J40" s="52">
        <v>231.12687870299999</v>
      </c>
      <c r="K40" s="52">
        <v>608.33264802600002</v>
      </c>
      <c r="L40" s="52">
        <v>2130.3242055659998</v>
      </c>
      <c r="M40" s="52">
        <v>518.73551204700004</v>
      </c>
      <c r="N40" s="52">
        <v>750.14385384999798</v>
      </c>
      <c r="O40" s="52">
        <v>21658.200043106001</v>
      </c>
    </row>
    <row r="41" spans="2:15">
      <c r="B41" s="1" t="s">
        <v>60</v>
      </c>
      <c r="C41" s="62">
        <v>669.13669422600003</v>
      </c>
      <c r="D41" s="62">
        <v>376.49117360999998</v>
      </c>
      <c r="E41" s="62">
        <v>1076.4527605589999</v>
      </c>
      <c r="F41" s="62">
        <v>1809.933786926</v>
      </c>
      <c r="G41" s="62">
        <v>87.561009377000005</v>
      </c>
      <c r="H41" s="62">
        <v>986.84617080600003</v>
      </c>
      <c r="I41" s="62">
        <v>395.64161573600001</v>
      </c>
      <c r="J41" s="62">
        <v>96.155145052999998</v>
      </c>
      <c r="K41" s="62">
        <v>226.569977413</v>
      </c>
      <c r="L41" s="62">
        <v>726.52442606499994</v>
      </c>
      <c r="M41" s="62">
        <v>191.72861384800001</v>
      </c>
      <c r="N41" s="62">
        <v>227.369052844001</v>
      </c>
      <c r="O41" s="62">
        <v>6870.4104264629996</v>
      </c>
    </row>
    <row r="42" spans="2:15">
      <c r="B42" s="1" t="s">
        <v>10</v>
      </c>
      <c r="C42" s="62">
        <v>784.15301979900005</v>
      </c>
      <c r="D42" s="62">
        <v>1783.8585046999999</v>
      </c>
      <c r="E42" s="62">
        <v>1281.236983413</v>
      </c>
      <c r="F42" s="62">
        <v>1534.0462206760001</v>
      </c>
      <c r="G42" s="62">
        <v>92.526682499000003</v>
      </c>
      <c r="H42" s="62">
        <v>1242.4880239849999</v>
      </c>
      <c r="I42" s="62">
        <v>449.30399804899997</v>
      </c>
      <c r="J42" s="62">
        <v>101.09386430799999</v>
      </c>
      <c r="K42" s="62">
        <v>233.136827248</v>
      </c>
      <c r="L42" s="62">
        <v>584.87267568899995</v>
      </c>
      <c r="M42" s="62">
        <v>187.12846022900001</v>
      </c>
      <c r="N42" s="62">
        <v>231.217178297001</v>
      </c>
      <c r="O42" s="62">
        <v>8505.0624388920005</v>
      </c>
    </row>
    <row r="43" spans="2:15">
      <c r="B43" s="1" t="s">
        <v>61</v>
      </c>
      <c r="C43" s="62">
        <v>724.26173693400006</v>
      </c>
      <c r="D43" s="62">
        <v>683.90222236</v>
      </c>
      <c r="E43" s="62">
        <v>1111.804436007</v>
      </c>
      <c r="F43" s="62">
        <v>1438.46338707</v>
      </c>
      <c r="G43" s="62">
        <v>103.128047224</v>
      </c>
      <c r="H43" s="62">
        <v>1115.040385986</v>
      </c>
      <c r="I43" s="62">
        <v>380.20642834</v>
      </c>
      <c r="J43" s="62">
        <v>97.772245585999997</v>
      </c>
      <c r="K43" s="62">
        <v>165.71551836800001</v>
      </c>
      <c r="L43" s="62">
        <v>637.13639628600004</v>
      </c>
      <c r="M43" s="62">
        <v>181.364896528</v>
      </c>
      <c r="N43" s="62">
        <v>244.999399879999</v>
      </c>
      <c r="O43" s="62">
        <v>6883.7951005690002</v>
      </c>
    </row>
    <row r="44" spans="2:15" ht="11.5">
      <c r="B44" s="17" t="s">
        <v>62</v>
      </c>
      <c r="C44" s="52">
        <v>2177.5514509599998</v>
      </c>
      <c r="D44" s="52">
        <v>2844.2519006699999</v>
      </c>
      <c r="E44" s="52">
        <v>3469.4941799789999</v>
      </c>
      <c r="F44" s="52">
        <v>4782.4433946720001</v>
      </c>
      <c r="G44" s="52">
        <v>283.21573910000001</v>
      </c>
      <c r="H44" s="52">
        <v>3344.3745807770001</v>
      </c>
      <c r="I44" s="52">
        <v>1225.152042125</v>
      </c>
      <c r="J44" s="52">
        <v>295.02125494699999</v>
      </c>
      <c r="K44" s="52">
        <v>625.42232302900004</v>
      </c>
      <c r="L44" s="52">
        <v>1948.533498041</v>
      </c>
      <c r="M44" s="52">
        <v>560.22197060400003</v>
      </c>
      <c r="N44" s="52">
        <v>703.58563102000096</v>
      </c>
      <c r="O44" s="52">
        <v>22259.267965923998</v>
      </c>
    </row>
    <row r="45" spans="2:15">
      <c r="B45" s="67" t="s">
        <v>63</v>
      </c>
      <c r="C45" s="60">
        <v>647.32825358900004</v>
      </c>
      <c r="D45" s="60">
        <v>519.17578150999998</v>
      </c>
      <c r="E45" s="60">
        <v>1018.236047314</v>
      </c>
      <c r="F45" s="60">
        <v>1504.8186689270001</v>
      </c>
      <c r="G45" s="60">
        <v>90.710612080999994</v>
      </c>
      <c r="H45" s="60">
        <v>995.307014213</v>
      </c>
      <c r="I45" s="60">
        <v>367.93420684099999</v>
      </c>
      <c r="J45" s="60">
        <v>110.52281327199999</v>
      </c>
      <c r="K45" s="60">
        <v>183.01194843499999</v>
      </c>
      <c r="L45" s="60">
        <v>539.79137855800002</v>
      </c>
      <c r="M45" s="60">
        <v>176.17518330499999</v>
      </c>
      <c r="N45" s="60">
        <v>242.648929571</v>
      </c>
      <c r="O45" s="60">
        <v>6395.6608376160002</v>
      </c>
    </row>
    <row r="46" spans="2:15">
      <c r="B46" s="16" t="s">
        <v>75</v>
      </c>
      <c r="C46" s="62">
        <f>C45-C43</f>
        <v>-76.933483344999999</v>
      </c>
      <c r="D46" s="62">
        <f t="shared" ref="D46:O46" si="0">D45-D43</f>
        <v>-164.72644084999999</v>
      </c>
      <c r="E46" s="62">
        <f t="shared" si="0"/>
        <v>-93.568388693000102</v>
      </c>
      <c r="F46" s="62">
        <f t="shared" si="0"/>
        <v>66.355281857000094</v>
      </c>
      <c r="G46" s="62">
        <f t="shared" si="0"/>
        <v>-12.417435143000001</v>
      </c>
      <c r="H46" s="62">
        <f t="shared" si="0"/>
        <v>-119.733371773</v>
      </c>
      <c r="I46" s="62">
        <f t="shared" si="0"/>
        <v>-12.272221499</v>
      </c>
      <c r="J46" s="62">
        <f t="shared" si="0"/>
        <v>12.750567686</v>
      </c>
      <c r="K46" s="62">
        <f t="shared" si="0"/>
        <v>17.296430066999999</v>
      </c>
      <c r="L46" s="62">
        <f t="shared" si="0"/>
        <v>-97.345017728000002</v>
      </c>
      <c r="M46" s="62">
        <f t="shared" si="0"/>
        <v>-5.1897132230000098</v>
      </c>
      <c r="N46" s="62">
        <f t="shared" si="0"/>
        <v>-2.35047030899901</v>
      </c>
      <c r="O46" s="62">
        <f t="shared" si="0"/>
        <v>-488.13426295300002</v>
      </c>
    </row>
    <row r="47" spans="2:15">
      <c r="B47" s="17" t="s">
        <v>76</v>
      </c>
      <c r="C47" s="60">
        <f>(C46/C43)*100</f>
        <v>-10.6223315994409</v>
      </c>
      <c r="D47" s="60">
        <f t="shared" ref="D47:O47" si="1">(D46/D43)*100</f>
        <v>-24.086256114443401</v>
      </c>
      <c r="E47" s="60">
        <f t="shared" si="1"/>
        <v>-8.4159035224798302</v>
      </c>
      <c r="F47" s="60">
        <f t="shared" si="1"/>
        <v>4.6129281046324699</v>
      </c>
      <c r="G47" s="60">
        <f t="shared" si="1"/>
        <v>-12.040793438111599</v>
      </c>
      <c r="H47" s="60">
        <f t="shared" si="1"/>
        <v>-10.738030055038999</v>
      </c>
      <c r="I47" s="60">
        <f t="shared" si="1"/>
        <v>-3.2277785393006502</v>
      </c>
      <c r="J47" s="60">
        <f t="shared" si="1"/>
        <v>13.041091170177401</v>
      </c>
      <c r="K47" s="60">
        <f t="shared" si="1"/>
        <v>10.4374232644829</v>
      </c>
      <c r="L47" s="60">
        <f t="shared" si="1"/>
        <v>-15.2785209407976</v>
      </c>
      <c r="M47" s="60">
        <f t="shared" si="1"/>
        <v>-2.86147613035955</v>
      </c>
      <c r="N47" s="60">
        <f t="shared" si="1"/>
        <v>-0.95937798629313797</v>
      </c>
      <c r="O47" s="60">
        <f t="shared" si="1"/>
        <v>-7.0910632263393696</v>
      </c>
    </row>
    <row r="48" spans="2:15">
      <c r="B48" s="20" t="s">
        <v>16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</row>
    <row r="49" spans="2:15">
      <c r="B49" s="70">
        <v>2024</v>
      </c>
      <c r="C49" s="34">
        <f>(C36/$O36)*100</f>
        <v>10.283238636032801</v>
      </c>
      <c r="D49" s="34">
        <f t="shared" ref="D49:O49" si="2">(D36/$O36)*100</f>
        <v>18.6588966052201</v>
      </c>
      <c r="E49" s="34">
        <f t="shared" si="2"/>
        <v>15.282295735345301</v>
      </c>
      <c r="F49" s="34">
        <f t="shared" si="2"/>
        <v>17.171172385012401</v>
      </c>
      <c r="G49" s="34">
        <f t="shared" si="2"/>
        <v>1.14941191466632</v>
      </c>
      <c r="H49" s="34">
        <f t="shared" si="2"/>
        <v>14.7337719066324</v>
      </c>
      <c r="I49" s="34">
        <f t="shared" si="2"/>
        <v>5.2095044529936603</v>
      </c>
      <c r="J49" s="34">
        <f t="shared" si="2"/>
        <v>1.0638135492565299</v>
      </c>
      <c r="K49" s="34">
        <f t="shared" si="2"/>
        <v>2.7644454489456902</v>
      </c>
      <c r="L49" s="34">
        <f t="shared" si="2"/>
        <v>8.0870904625450102</v>
      </c>
      <c r="M49" s="34">
        <f t="shared" si="2"/>
        <v>2.2928967191801699</v>
      </c>
      <c r="N49" s="34">
        <f t="shared" si="2"/>
        <v>3.3034621841696601</v>
      </c>
      <c r="O49" s="34">
        <f t="shared" si="2"/>
        <v>100</v>
      </c>
    </row>
    <row r="50" spans="2:15">
      <c r="B50" s="20" t="s">
        <v>61</v>
      </c>
      <c r="C50" s="34">
        <f>(C43/$O43)*100</f>
        <v>10.5212564632282</v>
      </c>
      <c r="D50" s="34">
        <f t="shared" ref="D50:O50" si="3">(D43/$O43)*100</f>
        <v>9.9349590214192993</v>
      </c>
      <c r="E50" s="34">
        <f t="shared" si="3"/>
        <v>16.151039067317701</v>
      </c>
      <c r="F50" s="34">
        <f t="shared" si="3"/>
        <v>20.8963713482858</v>
      </c>
      <c r="G50" s="34">
        <f t="shared" si="3"/>
        <v>1.4981277873229499</v>
      </c>
      <c r="H50" s="34">
        <f t="shared" si="3"/>
        <v>16.198047293619101</v>
      </c>
      <c r="I50" s="34">
        <f t="shared" si="3"/>
        <v>5.52320954917111</v>
      </c>
      <c r="J50" s="34">
        <f t="shared" si="3"/>
        <v>1.4203247504842</v>
      </c>
      <c r="K50" s="34">
        <f t="shared" si="3"/>
        <v>2.4073278757861698</v>
      </c>
      <c r="L50" s="34">
        <f t="shared" si="3"/>
        <v>9.2555979220435507</v>
      </c>
      <c r="M50" s="34">
        <f t="shared" si="3"/>
        <v>2.6346643657799902</v>
      </c>
      <c r="N50" s="34">
        <f t="shared" si="3"/>
        <v>3.55907455554201</v>
      </c>
      <c r="O50" s="34">
        <f t="shared" si="3"/>
        <v>100</v>
      </c>
    </row>
    <row r="51" spans="2:15">
      <c r="B51" s="71" t="s">
        <v>63</v>
      </c>
      <c r="C51" s="77">
        <f>(C45/$O45)*100</f>
        <v>10.121366189115999</v>
      </c>
      <c r="D51" s="77">
        <f t="shared" ref="D51:O51" si="4">(D45/$O45)*100</f>
        <v>8.1176252883278899</v>
      </c>
      <c r="E51" s="77">
        <f t="shared" si="4"/>
        <v>15.920732402275901</v>
      </c>
      <c r="F51" s="77">
        <f t="shared" si="4"/>
        <v>23.5287440521615</v>
      </c>
      <c r="G51" s="77">
        <f t="shared" si="4"/>
        <v>1.41831492294724</v>
      </c>
      <c r="H51" s="77">
        <f t="shared" si="4"/>
        <v>15.562223192936001</v>
      </c>
      <c r="I51" s="77">
        <f t="shared" si="4"/>
        <v>5.75287239556231</v>
      </c>
      <c r="J51" s="77">
        <f t="shared" si="4"/>
        <v>1.7280905926399599</v>
      </c>
      <c r="K51" s="77">
        <f t="shared" si="4"/>
        <v>2.86150177568231</v>
      </c>
      <c r="L51" s="77">
        <f t="shared" si="4"/>
        <v>8.4399625349615697</v>
      </c>
      <c r="M51" s="77">
        <f t="shared" si="4"/>
        <v>2.7546048450353702</v>
      </c>
      <c r="N51" s="77">
        <f t="shared" si="4"/>
        <v>3.7939618083539299</v>
      </c>
      <c r="O51" s="77">
        <f t="shared" si="4"/>
        <v>100</v>
      </c>
    </row>
  </sheetData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51"/>
  <sheetViews>
    <sheetView topLeftCell="L1" workbookViewId="0">
      <selection activeCell="W26" sqref="W26"/>
    </sheetView>
  </sheetViews>
  <sheetFormatPr defaultColWidth="9" defaultRowHeight="12"/>
  <cols>
    <col min="1" max="1" width="8.7265625" style="41"/>
    <col min="2" max="2" width="11" style="1" customWidth="1"/>
    <col min="3" max="3" width="5" style="1" customWidth="1"/>
    <col min="4" max="5" width="7" style="1" customWidth="1"/>
    <col min="6" max="8" width="5" style="1" customWidth="1"/>
    <col min="9" max="9" width="6.1796875" style="1" customWidth="1"/>
    <col min="10" max="10" width="5" style="1" customWidth="1"/>
    <col min="11" max="12" width="6.1796875" style="1" customWidth="1"/>
    <col min="13" max="13" width="5" style="1" customWidth="1"/>
    <col min="14" max="15" width="6.1796875" style="1" customWidth="1"/>
    <col min="16" max="16" width="7" style="1" customWidth="1"/>
    <col min="17" max="18" width="8.7265625" style="41"/>
    <col min="19" max="19" width="8.7265625" style="41" customWidth="1"/>
    <col min="20" max="20" width="26.6328125" style="40" customWidth="1"/>
    <col min="21" max="21" width="4" style="40" customWidth="1"/>
    <col min="22" max="32" width="8.7265625" style="40"/>
    <col min="33" max="16370" width="8.7265625" style="41"/>
    <col min="16371" max="16384" width="9" style="41"/>
  </cols>
  <sheetData>
    <row r="2" spans="2:32" s="38" customFormat="1" ht="57" customHeight="1">
      <c r="B2" s="29" t="s">
        <v>77</v>
      </c>
      <c r="C2" s="30" t="s">
        <v>92</v>
      </c>
      <c r="D2" s="30" t="s">
        <v>93</v>
      </c>
      <c r="E2" s="30" t="s">
        <v>79</v>
      </c>
      <c r="F2" s="30" t="s">
        <v>94</v>
      </c>
      <c r="G2" s="30" t="s">
        <v>95</v>
      </c>
      <c r="H2" s="30" t="s">
        <v>96</v>
      </c>
      <c r="I2" s="30" t="s">
        <v>83</v>
      </c>
      <c r="J2" s="30" t="s">
        <v>97</v>
      </c>
      <c r="K2" s="30" t="s">
        <v>98</v>
      </c>
      <c r="L2" s="30" t="s">
        <v>99</v>
      </c>
      <c r="M2" s="30" t="s">
        <v>100</v>
      </c>
      <c r="N2" s="30" t="s">
        <v>87</v>
      </c>
      <c r="O2" s="30" t="s">
        <v>89</v>
      </c>
      <c r="P2" s="30" t="s">
        <v>90</v>
      </c>
      <c r="T2" s="63" t="s">
        <v>79</v>
      </c>
      <c r="U2" s="64">
        <v>77.136268227416593</v>
      </c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2:32" ht="12.5">
      <c r="B3" s="1" t="s">
        <v>56</v>
      </c>
      <c r="C3" s="62">
        <v>68.579136509999998</v>
      </c>
      <c r="D3" s="62">
        <v>524.96392906000005</v>
      </c>
      <c r="E3" s="62">
        <v>5739.6758809499997</v>
      </c>
      <c r="F3" s="62">
        <v>16.458433629999998</v>
      </c>
      <c r="G3" s="62">
        <v>12.03411534</v>
      </c>
      <c r="H3" s="62">
        <v>116.05611488</v>
      </c>
      <c r="I3" s="62">
        <v>204.57760306</v>
      </c>
      <c r="J3" s="62">
        <v>3.2085767999999999</v>
      </c>
      <c r="K3" s="62">
        <v>34.792702030000001</v>
      </c>
      <c r="L3" s="62">
        <v>106.58108846</v>
      </c>
      <c r="M3" s="62">
        <v>22.784952789999998</v>
      </c>
      <c r="N3" s="62">
        <v>24.379162770000001</v>
      </c>
      <c r="O3" s="62">
        <v>95.390919569999696</v>
      </c>
      <c r="P3" s="62">
        <v>6969.48261585</v>
      </c>
      <c r="T3" s="63" t="s">
        <v>93</v>
      </c>
      <c r="U3" s="64">
        <v>12.073049133365201</v>
      </c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2:32" ht="14.5">
      <c r="B4" s="1" t="s">
        <v>57</v>
      </c>
      <c r="C4" s="62">
        <v>52.496582420000003</v>
      </c>
      <c r="D4" s="62">
        <v>454.04607281</v>
      </c>
      <c r="E4" s="62">
        <v>4857.5325484000005</v>
      </c>
      <c r="F4" s="62">
        <v>23.147861429999999</v>
      </c>
      <c r="G4" s="62">
        <v>25.234882670000001</v>
      </c>
      <c r="H4" s="62">
        <v>116.68012034</v>
      </c>
      <c r="I4" s="62">
        <v>297.47026398999998</v>
      </c>
      <c r="J4" s="62">
        <v>7.3279508499999997</v>
      </c>
      <c r="K4" s="62">
        <v>28.48992084</v>
      </c>
      <c r="L4" s="62">
        <v>65.680744290000007</v>
      </c>
      <c r="M4" s="62">
        <v>19.511287020000001</v>
      </c>
      <c r="N4" s="62">
        <v>63.796546390000003</v>
      </c>
      <c r="O4" s="62">
        <v>92.000726599999396</v>
      </c>
      <c r="P4" s="62">
        <v>6103.4155080500004</v>
      </c>
      <c r="T4" s="63" t="s">
        <v>91</v>
      </c>
      <c r="U4" s="64">
        <v>3.8605303545441099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</row>
    <row r="5" spans="2:32" ht="13">
      <c r="B5" s="1" t="s">
        <v>58</v>
      </c>
      <c r="C5" s="62">
        <v>46.701856730000003</v>
      </c>
      <c r="D5" s="62">
        <v>466.97484688999998</v>
      </c>
      <c r="E5" s="62">
        <v>7253.8601491199997</v>
      </c>
      <c r="F5" s="62">
        <v>33.509793430000002</v>
      </c>
      <c r="G5" s="62">
        <v>18.645955789999999</v>
      </c>
      <c r="H5" s="62">
        <v>76.578802330000002</v>
      </c>
      <c r="I5" s="62">
        <v>250.4509655</v>
      </c>
      <c r="J5" s="62">
        <v>12.831385559999999</v>
      </c>
      <c r="K5" s="62">
        <v>35.365770249999997</v>
      </c>
      <c r="L5" s="62">
        <v>86.369192339999998</v>
      </c>
      <c r="M5" s="62">
        <v>22.08650432</v>
      </c>
      <c r="N5" s="62">
        <v>37.771593250000002</v>
      </c>
      <c r="O5" s="62">
        <v>88.122799380000103</v>
      </c>
      <c r="P5" s="62">
        <v>8429.2696148899995</v>
      </c>
      <c r="T5" s="63" t="s">
        <v>99</v>
      </c>
      <c r="U5" s="64">
        <v>1.9403465781811799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2:32" ht="14.5">
      <c r="B6" s="17" t="s">
        <v>59</v>
      </c>
      <c r="C6" s="52">
        <v>167.77757566</v>
      </c>
      <c r="D6" s="52">
        <v>1445.98484876</v>
      </c>
      <c r="E6" s="52">
        <v>17851.06857847</v>
      </c>
      <c r="F6" s="52">
        <v>73.116088489999996</v>
      </c>
      <c r="G6" s="52">
        <v>55.914953799999999</v>
      </c>
      <c r="H6" s="52">
        <v>309.31503755</v>
      </c>
      <c r="I6" s="52">
        <v>752.49883254999997</v>
      </c>
      <c r="J6" s="52">
        <v>23.367913210000001</v>
      </c>
      <c r="K6" s="52">
        <v>98.648393119999994</v>
      </c>
      <c r="L6" s="52">
        <v>258.63102508999998</v>
      </c>
      <c r="M6" s="52">
        <v>64.382744130000006</v>
      </c>
      <c r="N6" s="52">
        <v>125.94730241000001</v>
      </c>
      <c r="O6" s="52">
        <v>275.51444555000302</v>
      </c>
      <c r="P6" s="52">
        <v>21502.167738790002</v>
      </c>
      <c r="T6" s="63" t="s">
        <v>87</v>
      </c>
      <c r="U6" s="64">
        <v>0.67888159847125196</v>
      </c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2:32" ht="14">
      <c r="B7" s="1" t="s">
        <v>60</v>
      </c>
      <c r="C7" s="62">
        <v>39.500749200000001</v>
      </c>
      <c r="D7" s="62">
        <v>388.15756248999998</v>
      </c>
      <c r="E7" s="62">
        <v>5620.32857255</v>
      </c>
      <c r="F7" s="62">
        <v>39.977752359999997</v>
      </c>
      <c r="G7" s="62">
        <v>16.741179339999999</v>
      </c>
      <c r="H7" s="62">
        <v>64.567444069999993</v>
      </c>
      <c r="I7" s="62">
        <v>179.67811939000001</v>
      </c>
      <c r="J7" s="62">
        <v>19.915246450000001</v>
      </c>
      <c r="K7" s="62">
        <v>25.189691199999999</v>
      </c>
      <c r="L7" s="62">
        <v>87.873609740000006</v>
      </c>
      <c r="M7" s="62">
        <v>27.414795229999999</v>
      </c>
      <c r="N7" s="62">
        <v>39.937805779999998</v>
      </c>
      <c r="O7" s="62">
        <v>87.058699690001504</v>
      </c>
      <c r="P7" s="62">
        <v>6636.3412274900002</v>
      </c>
      <c r="T7" s="63" t="s">
        <v>98</v>
      </c>
      <c r="U7" s="64">
        <v>0.59870723768274803</v>
      </c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2:32" ht="13">
      <c r="B8" s="1" t="s">
        <v>10</v>
      </c>
      <c r="C8" s="62">
        <v>54.365646630000001</v>
      </c>
      <c r="D8" s="62">
        <v>544.58890379000002</v>
      </c>
      <c r="E8" s="62">
        <v>7535.2019780500004</v>
      </c>
      <c r="F8" s="62">
        <v>27.75272524</v>
      </c>
      <c r="G8" s="62">
        <v>26.0976547</v>
      </c>
      <c r="H8" s="62">
        <v>69.711314040000005</v>
      </c>
      <c r="I8" s="62">
        <v>269.06854938999999</v>
      </c>
      <c r="J8" s="62">
        <v>23.886318240000001</v>
      </c>
      <c r="K8" s="62">
        <v>32.935719849999998</v>
      </c>
      <c r="L8" s="62">
        <v>57.521589560000002</v>
      </c>
      <c r="M8" s="62">
        <v>45.288371650000002</v>
      </c>
      <c r="N8" s="62">
        <v>63.716431200000002</v>
      </c>
      <c r="O8" s="62">
        <v>176.84390450000001</v>
      </c>
      <c r="P8" s="62">
        <v>8926.9791068400009</v>
      </c>
      <c r="T8" s="63" t="s">
        <v>89</v>
      </c>
      <c r="U8" s="66">
        <v>3.7122168703389402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</row>
    <row r="9" spans="2:32">
      <c r="B9" s="1" t="s">
        <v>61</v>
      </c>
      <c r="C9" s="62">
        <v>42.048194430000002</v>
      </c>
      <c r="D9" s="62">
        <v>424.43010672000003</v>
      </c>
      <c r="E9" s="62">
        <v>6378.9455009100002</v>
      </c>
      <c r="F9" s="62">
        <v>21.049987999999999</v>
      </c>
      <c r="G9" s="62">
        <v>28.679863059999999</v>
      </c>
      <c r="H9" s="62">
        <v>69.418550510000003</v>
      </c>
      <c r="I9" s="62">
        <v>265.14801987999999</v>
      </c>
      <c r="J9" s="62">
        <v>36.461733870000003</v>
      </c>
      <c r="K9" s="62">
        <v>33.42940007</v>
      </c>
      <c r="L9" s="62">
        <v>68.192145400000001</v>
      </c>
      <c r="M9" s="62">
        <v>31.778600959999999</v>
      </c>
      <c r="N9" s="62">
        <v>58.873988390000001</v>
      </c>
      <c r="O9" s="62">
        <v>149.50919444000101</v>
      </c>
      <c r="P9" s="62">
        <v>7607.9652866400002</v>
      </c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spans="2:32" ht="11.5">
      <c r="B10" s="17" t="s">
        <v>62</v>
      </c>
      <c r="C10" s="52">
        <v>135.91459026000001</v>
      </c>
      <c r="D10" s="52">
        <v>1357.176573</v>
      </c>
      <c r="E10" s="52">
        <v>19534.476051509999</v>
      </c>
      <c r="F10" s="52">
        <v>88.780465599999999</v>
      </c>
      <c r="G10" s="52">
        <v>71.518697099999997</v>
      </c>
      <c r="H10" s="52">
        <v>203.69730862</v>
      </c>
      <c r="I10" s="52">
        <v>713.89468866000004</v>
      </c>
      <c r="J10" s="52">
        <v>80.263298559999996</v>
      </c>
      <c r="K10" s="52">
        <v>91.554811119999997</v>
      </c>
      <c r="L10" s="52">
        <v>213.58734469999999</v>
      </c>
      <c r="M10" s="52">
        <v>104.48176784</v>
      </c>
      <c r="N10" s="52">
        <v>162.52822537</v>
      </c>
      <c r="O10" s="52">
        <v>413.411798630009</v>
      </c>
      <c r="P10" s="52">
        <v>23171.28562097</v>
      </c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2:32">
      <c r="B11" s="1" t="s">
        <v>63</v>
      </c>
      <c r="C11" s="62">
        <v>34.079676839999998</v>
      </c>
      <c r="D11" s="62">
        <v>635.98137775999999</v>
      </c>
      <c r="E11" s="62">
        <v>6818.8151134999998</v>
      </c>
      <c r="F11" s="62">
        <v>17.390179119999999</v>
      </c>
      <c r="G11" s="62">
        <v>23.530160209999998</v>
      </c>
      <c r="H11" s="62">
        <v>26.017677160000002</v>
      </c>
      <c r="I11" s="62">
        <v>285.69803753999997</v>
      </c>
      <c r="J11" s="62">
        <v>38.085559510000003</v>
      </c>
      <c r="K11" s="62">
        <v>27.145972400000002</v>
      </c>
      <c r="L11" s="62">
        <v>117.42063463</v>
      </c>
      <c r="M11" s="62">
        <v>30.896087739999999</v>
      </c>
      <c r="N11" s="62">
        <v>32.931451610000003</v>
      </c>
      <c r="O11" s="62">
        <v>123.53009331</v>
      </c>
      <c r="P11" s="62">
        <v>8211.5220213299999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pans="2:32">
      <c r="B12" s="1" t="s">
        <v>64</v>
      </c>
      <c r="C12" s="62">
        <v>29.966103069999999</v>
      </c>
      <c r="D12" s="62">
        <v>652.99616323999999</v>
      </c>
      <c r="E12" s="62">
        <v>6361.5025318999997</v>
      </c>
      <c r="F12" s="62">
        <v>23.019303399999998</v>
      </c>
      <c r="G12" s="62">
        <v>27.423295289999999</v>
      </c>
      <c r="H12" s="62">
        <v>29.649082329999999</v>
      </c>
      <c r="I12" s="62">
        <v>344.16804416000002</v>
      </c>
      <c r="J12" s="62">
        <v>44.999995439999999</v>
      </c>
      <c r="K12" s="62">
        <v>31.483927130000001</v>
      </c>
      <c r="L12" s="62">
        <v>102.60323164</v>
      </c>
      <c r="M12" s="62">
        <v>30.076409269999999</v>
      </c>
      <c r="N12" s="62">
        <v>35.185940960000003</v>
      </c>
      <c r="O12" s="62">
        <v>123.33309256</v>
      </c>
      <c r="P12" s="62">
        <v>7836.4071203900003</v>
      </c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pans="2:32">
      <c r="B13" s="1" t="s">
        <v>65</v>
      </c>
      <c r="C13" s="62">
        <v>28.155846780000001</v>
      </c>
      <c r="D13" s="62">
        <v>733.17514315000005</v>
      </c>
      <c r="E13" s="62">
        <v>3623.6000954000001</v>
      </c>
      <c r="F13" s="62">
        <v>18.964446339999999</v>
      </c>
      <c r="G13" s="62">
        <v>27.94209201</v>
      </c>
      <c r="H13" s="62">
        <v>28.576994769999999</v>
      </c>
      <c r="I13" s="62">
        <v>269.19278345999999</v>
      </c>
      <c r="J13" s="62">
        <v>38.855194519999998</v>
      </c>
      <c r="K13" s="62">
        <v>45.768128509999997</v>
      </c>
      <c r="L13" s="62">
        <v>106.58830709</v>
      </c>
      <c r="M13" s="62">
        <v>31.369917130000001</v>
      </c>
      <c r="N13" s="62">
        <v>25.82720621</v>
      </c>
      <c r="O13" s="62">
        <v>143.67542375999801</v>
      </c>
      <c r="P13" s="62">
        <v>5121.6915791299998</v>
      </c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spans="2:32" ht="11.5">
      <c r="B14" s="17" t="s">
        <v>66</v>
      </c>
      <c r="C14" s="52">
        <v>92.201626689999998</v>
      </c>
      <c r="D14" s="52">
        <v>2022.1526841499999</v>
      </c>
      <c r="E14" s="52">
        <v>16803.9177408</v>
      </c>
      <c r="F14" s="52">
        <v>59.373928859999999</v>
      </c>
      <c r="G14" s="52">
        <v>78.89554751</v>
      </c>
      <c r="H14" s="52">
        <v>84.243754260000003</v>
      </c>
      <c r="I14" s="52">
        <v>899.05886515999998</v>
      </c>
      <c r="J14" s="52">
        <v>121.94074947</v>
      </c>
      <c r="K14" s="52">
        <v>104.39802804</v>
      </c>
      <c r="L14" s="52">
        <v>326.61217335999999</v>
      </c>
      <c r="M14" s="52">
        <v>92.342414140000002</v>
      </c>
      <c r="N14" s="52">
        <v>93.944598780000007</v>
      </c>
      <c r="O14" s="52">
        <v>390.53860963000102</v>
      </c>
      <c r="P14" s="52">
        <v>21169.620720850002</v>
      </c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</row>
    <row r="15" spans="2:32">
      <c r="B15" s="1" t="s">
        <v>67</v>
      </c>
      <c r="C15" s="62">
        <v>23.39807137</v>
      </c>
      <c r="D15" s="62">
        <v>703.79222512000001</v>
      </c>
      <c r="E15" s="62">
        <v>2430.44203079</v>
      </c>
      <c r="F15" s="62">
        <v>21.40443952</v>
      </c>
      <c r="G15" s="62">
        <v>43.921305400000001</v>
      </c>
      <c r="H15" s="62">
        <v>16.271186149999998</v>
      </c>
      <c r="I15" s="62">
        <v>280.87962382000001</v>
      </c>
      <c r="J15" s="62">
        <v>40.448528830000001</v>
      </c>
      <c r="K15" s="62">
        <v>37.215683890000001</v>
      </c>
      <c r="L15" s="62">
        <v>100.15196293</v>
      </c>
      <c r="M15" s="62">
        <v>37.06683941</v>
      </c>
      <c r="N15" s="62">
        <v>91.575175779999995</v>
      </c>
      <c r="O15" s="62">
        <v>131.24761179999999</v>
      </c>
      <c r="P15" s="62">
        <v>3957.81468481</v>
      </c>
    </row>
    <row r="16" spans="2:32">
      <c r="B16" s="1" t="s">
        <v>68</v>
      </c>
      <c r="C16" s="62">
        <v>26.864464779999999</v>
      </c>
      <c r="D16" s="62">
        <v>782.85228104999999</v>
      </c>
      <c r="E16" s="62">
        <v>1528.2197003199999</v>
      </c>
      <c r="F16" s="62">
        <v>29.954479599999999</v>
      </c>
      <c r="G16" s="62">
        <v>30.777570300000001</v>
      </c>
      <c r="H16" s="62">
        <v>14.94302813</v>
      </c>
      <c r="I16" s="62">
        <v>312.05283078000002</v>
      </c>
      <c r="J16" s="62">
        <v>28.04257089</v>
      </c>
      <c r="K16" s="62">
        <v>114.10867037</v>
      </c>
      <c r="L16" s="62">
        <v>93.810072680000005</v>
      </c>
      <c r="M16" s="62">
        <v>40.241732589999998</v>
      </c>
      <c r="N16" s="62">
        <v>30.092679870000001</v>
      </c>
      <c r="O16" s="62">
        <v>211.4610151</v>
      </c>
      <c r="P16" s="62">
        <v>3243.4210964600002</v>
      </c>
    </row>
    <row r="17" spans="2:16">
      <c r="B17" s="1" t="s">
        <v>69</v>
      </c>
      <c r="C17" s="62">
        <v>20.46912468</v>
      </c>
      <c r="D17" s="62">
        <v>646.82814063000001</v>
      </c>
      <c r="E17" s="62">
        <v>3754.9976098900001</v>
      </c>
      <c r="F17" s="62">
        <v>13.67318139</v>
      </c>
      <c r="G17" s="62">
        <v>25.193497399999998</v>
      </c>
      <c r="H17" s="62">
        <v>19.094673119999999</v>
      </c>
      <c r="I17" s="62">
        <v>112.06876724</v>
      </c>
      <c r="J17" s="62">
        <v>17.843938130000002</v>
      </c>
      <c r="K17" s="62">
        <v>22.14976562</v>
      </c>
      <c r="L17" s="62">
        <v>214.26596433</v>
      </c>
      <c r="M17" s="62">
        <v>37.601746839999997</v>
      </c>
      <c r="N17" s="62">
        <v>23.388447960000001</v>
      </c>
      <c r="O17" s="62">
        <v>160.82349550000001</v>
      </c>
      <c r="P17" s="62">
        <v>5068.3983527299997</v>
      </c>
    </row>
    <row r="18" spans="2:16" ht="11.5">
      <c r="B18" s="17" t="s">
        <v>70</v>
      </c>
      <c r="C18" s="52">
        <v>70.731660829999996</v>
      </c>
      <c r="D18" s="52">
        <v>2133.4726467999999</v>
      </c>
      <c r="E18" s="52">
        <v>7713.6593409999996</v>
      </c>
      <c r="F18" s="52">
        <v>65.032100510000006</v>
      </c>
      <c r="G18" s="52">
        <v>99.8923731</v>
      </c>
      <c r="H18" s="52">
        <v>50.308887400000003</v>
      </c>
      <c r="I18" s="52">
        <v>705.00122183999997</v>
      </c>
      <c r="J18" s="52">
        <v>86.335037850000006</v>
      </c>
      <c r="K18" s="52">
        <v>173.47411987999999</v>
      </c>
      <c r="L18" s="52">
        <v>408.22799994000002</v>
      </c>
      <c r="M18" s="52">
        <v>114.91031884</v>
      </c>
      <c r="N18" s="52">
        <v>145.05630360999999</v>
      </c>
      <c r="O18" s="52">
        <v>503.532122399998</v>
      </c>
      <c r="P18" s="52">
        <v>12269.634134</v>
      </c>
    </row>
    <row r="19" spans="2:16" ht="11.5">
      <c r="B19" s="17" t="s">
        <v>71</v>
      </c>
      <c r="C19" s="52">
        <v>466.62545344</v>
      </c>
      <c r="D19" s="52">
        <v>6958.7867527099997</v>
      </c>
      <c r="E19" s="52">
        <v>61903.121711779997</v>
      </c>
      <c r="F19" s="52">
        <v>286.30258345999999</v>
      </c>
      <c r="G19" s="52">
        <v>306.22157150999999</v>
      </c>
      <c r="H19" s="52">
        <v>647.56498782999995</v>
      </c>
      <c r="I19" s="52">
        <v>3070.4536082099999</v>
      </c>
      <c r="J19" s="52">
        <v>311.90699909</v>
      </c>
      <c r="K19" s="52">
        <v>468.07535216000002</v>
      </c>
      <c r="L19" s="52">
        <v>1207.0585430900001</v>
      </c>
      <c r="M19" s="52">
        <v>376.11724494999999</v>
      </c>
      <c r="N19" s="52">
        <v>527.47643016999996</v>
      </c>
      <c r="O19" s="52">
        <v>1582.99697621001</v>
      </c>
      <c r="P19" s="52">
        <v>78112.70821461</v>
      </c>
    </row>
    <row r="20" spans="2:16">
      <c r="B20" s="1" t="s">
        <v>72</v>
      </c>
      <c r="C20" s="62">
        <v>25.723651929999999</v>
      </c>
      <c r="D20" s="62">
        <v>885.65197241999999</v>
      </c>
      <c r="E20" s="62">
        <v>4733.1317460999999</v>
      </c>
      <c r="F20" s="62">
        <v>20.53882814</v>
      </c>
      <c r="G20" s="62">
        <v>14.740326720000001</v>
      </c>
      <c r="H20" s="62">
        <v>32.161871339999998</v>
      </c>
      <c r="I20" s="62">
        <v>214.21857555</v>
      </c>
      <c r="J20" s="62">
        <v>21.44080757</v>
      </c>
      <c r="K20" s="62">
        <v>25.968884750000001</v>
      </c>
      <c r="L20" s="62">
        <v>141.88423230000001</v>
      </c>
      <c r="M20" s="62">
        <v>27.14959314</v>
      </c>
      <c r="N20" s="62">
        <v>71.220106990000005</v>
      </c>
      <c r="O20" s="62">
        <v>85.941574619997994</v>
      </c>
      <c r="P20" s="62">
        <v>6299.77217157</v>
      </c>
    </row>
    <row r="21" spans="2:16">
      <c r="B21" s="1" t="s">
        <v>57</v>
      </c>
      <c r="C21" s="62">
        <v>23.068070349999999</v>
      </c>
      <c r="D21" s="62">
        <v>674.36475698000004</v>
      </c>
      <c r="E21" s="62">
        <v>3184.0048308800001</v>
      </c>
      <c r="F21" s="62">
        <v>6.08183396</v>
      </c>
      <c r="G21" s="62">
        <v>23.561048849999999</v>
      </c>
      <c r="H21" s="62">
        <v>42.455237740000001</v>
      </c>
      <c r="I21" s="62">
        <v>309.57226593000001</v>
      </c>
      <c r="J21" s="62">
        <v>16.487787059999999</v>
      </c>
      <c r="K21" s="62">
        <v>33.527487299999997</v>
      </c>
      <c r="L21" s="62">
        <v>87.923910710000001</v>
      </c>
      <c r="M21" s="62">
        <v>28.332380780000001</v>
      </c>
      <c r="N21" s="62">
        <v>28.8006019</v>
      </c>
      <c r="O21" s="62">
        <v>99.0581578600016</v>
      </c>
      <c r="P21" s="62">
        <v>4557.2383702999996</v>
      </c>
    </row>
    <row r="22" spans="2:16">
      <c r="B22" s="1" t="s">
        <v>58</v>
      </c>
      <c r="C22" s="62">
        <v>26.02231141</v>
      </c>
      <c r="D22" s="62">
        <v>774.98843244</v>
      </c>
      <c r="E22" s="62">
        <v>5335.4179992500003</v>
      </c>
      <c r="F22" s="62">
        <v>3.4262236599999998</v>
      </c>
      <c r="G22" s="62">
        <v>33.293274850000003</v>
      </c>
      <c r="H22" s="62">
        <v>50.045291980000002</v>
      </c>
      <c r="I22" s="62">
        <v>241.32699969000001</v>
      </c>
      <c r="J22" s="62">
        <v>38.370280209999997</v>
      </c>
      <c r="K22" s="62">
        <v>39.7206598</v>
      </c>
      <c r="L22" s="62">
        <v>131.69021971999999</v>
      </c>
      <c r="M22" s="62">
        <v>28.263821440000001</v>
      </c>
      <c r="N22" s="62">
        <v>24.653632760000001</v>
      </c>
      <c r="O22" s="62">
        <v>140.93018230000001</v>
      </c>
      <c r="P22" s="62">
        <v>6868.1493295099999</v>
      </c>
    </row>
    <row r="23" spans="2:16" ht="11.5">
      <c r="B23" s="17" t="s">
        <v>59</v>
      </c>
      <c r="C23" s="52">
        <v>74.814033690000002</v>
      </c>
      <c r="D23" s="52">
        <v>2335.0051618399998</v>
      </c>
      <c r="E23" s="52">
        <v>13252.554576230001</v>
      </c>
      <c r="F23" s="52">
        <v>30.046885759999999</v>
      </c>
      <c r="G23" s="52">
        <v>71.594650419999994</v>
      </c>
      <c r="H23" s="52">
        <v>124.66240105999999</v>
      </c>
      <c r="I23" s="52">
        <v>765.11784117000002</v>
      </c>
      <c r="J23" s="52">
        <v>76.298874839999996</v>
      </c>
      <c r="K23" s="52">
        <v>99.217031849999998</v>
      </c>
      <c r="L23" s="52">
        <v>361.49836273</v>
      </c>
      <c r="M23" s="52">
        <v>83.745795360000002</v>
      </c>
      <c r="N23" s="52">
        <v>124.67434165</v>
      </c>
      <c r="O23" s="52">
        <v>325.92991477999902</v>
      </c>
      <c r="P23" s="52">
        <v>17725.159871380001</v>
      </c>
    </row>
    <row r="24" spans="2:16">
      <c r="B24" s="1" t="s">
        <v>60</v>
      </c>
      <c r="C24" s="62">
        <v>26.912351279999999</v>
      </c>
      <c r="D24" s="62">
        <v>686.04130680000003</v>
      </c>
      <c r="E24" s="62">
        <v>5053.7264164400003</v>
      </c>
      <c r="F24" s="62">
        <v>0.44582935000000001</v>
      </c>
      <c r="G24" s="62">
        <v>23.229027160000001</v>
      </c>
      <c r="H24" s="62">
        <v>42.837372809999998</v>
      </c>
      <c r="I24" s="62">
        <v>278.99509461999997</v>
      </c>
      <c r="J24" s="62">
        <v>34.424574489999998</v>
      </c>
      <c r="K24" s="62">
        <v>37.785886910000002</v>
      </c>
      <c r="L24" s="62">
        <v>119.62184945</v>
      </c>
      <c r="M24" s="62">
        <v>50.642139409999999</v>
      </c>
      <c r="N24" s="62">
        <v>40.76456872</v>
      </c>
      <c r="O24" s="62">
        <v>103.503249780001</v>
      </c>
      <c r="P24" s="62">
        <v>6498.9296672199998</v>
      </c>
    </row>
    <row r="25" spans="2:16">
      <c r="B25" s="1" t="s">
        <v>10</v>
      </c>
      <c r="C25" s="62">
        <v>51.10423144</v>
      </c>
      <c r="D25" s="62">
        <v>1025.6612537200001</v>
      </c>
      <c r="E25" s="62">
        <v>5140.9432971599999</v>
      </c>
      <c r="F25" s="62">
        <v>0</v>
      </c>
      <c r="G25" s="62">
        <v>33.541444339999998</v>
      </c>
      <c r="H25" s="62">
        <v>48.077077070000001</v>
      </c>
      <c r="I25" s="62">
        <v>249.12809662999999</v>
      </c>
      <c r="J25" s="62">
        <v>59.64561818</v>
      </c>
      <c r="K25" s="62">
        <v>43.743636260000002</v>
      </c>
      <c r="L25" s="62">
        <v>108.18690005000001</v>
      </c>
      <c r="M25" s="62">
        <v>55.830267730000003</v>
      </c>
      <c r="N25" s="62">
        <v>21.759864530000002</v>
      </c>
      <c r="O25" s="62">
        <v>130.28839691000101</v>
      </c>
      <c r="P25" s="62">
        <v>6967.9100840199999</v>
      </c>
    </row>
    <row r="26" spans="2:16">
      <c r="B26" s="1" t="s">
        <v>61</v>
      </c>
      <c r="C26" s="62">
        <v>40.110587989999999</v>
      </c>
      <c r="D26" s="62">
        <v>984.95726026</v>
      </c>
      <c r="E26" s="62">
        <v>4139.8039756300004</v>
      </c>
      <c r="F26" s="62">
        <v>0</v>
      </c>
      <c r="G26" s="62">
        <v>38.926358739999998</v>
      </c>
      <c r="H26" s="62">
        <v>48.112105229999997</v>
      </c>
      <c r="I26" s="62">
        <v>264.89156551000002</v>
      </c>
      <c r="J26" s="62">
        <v>34.274471990000002</v>
      </c>
      <c r="K26" s="62">
        <v>39.301566489999999</v>
      </c>
      <c r="L26" s="62">
        <v>97.349023270000004</v>
      </c>
      <c r="M26" s="62">
        <v>49.898400119999998</v>
      </c>
      <c r="N26" s="62">
        <v>117.99052132</v>
      </c>
      <c r="O26" s="62">
        <v>163.13854624000101</v>
      </c>
      <c r="P26" s="62">
        <v>6018.7543827899999</v>
      </c>
    </row>
    <row r="27" spans="2:16" ht="11.5">
      <c r="B27" s="17" t="s">
        <v>62</v>
      </c>
      <c r="C27" s="52">
        <v>118.12717071</v>
      </c>
      <c r="D27" s="52">
        <v>2696.6598207799998</v>
      </c>
      <c r="E27" s="52">
        <v>14334.473689230001</v>
      </c>
      <c r="F27" s="52">
        <v>0.44582935000000001</v>
      </c>
      <c r="G27" s="52">
        <v>95.696830239999997</v>
      </c>
      <c r="H27" s="52">
        <v>139.02655511</v>
      </c>
      <c r="I27" s="52">
        <v>793.01475675999995</v>
      </c>
      <c r="J27" s="52">
        <v>128.34466466000001</v>
      </c>
      <c r="K27" s="52">
        <v>120.83108966</v>
      </c>
      <c r="L27" s="52">
        <v>325.15777277000001</v>
      </c>
      <c r="M27" s="52">
        <v>156.37080725999999</v>
      </c>
      <c r="N27" s="52">
        <v>180.51495456999999</v>
      </c>
      <c r="O27" s="52">
        <v>396.93019292999998</v>
      </c>
      <c r="P27" s="52">
        <v>19485.594134030001</v>
      </c>
    </row>
    <row r="28" spans="2:16">
      <c r="B28" s="1" t="s">
        <v>63</v>
      </c>
      <c r="C28" s="62">
        <v>44.570214700000001</v>
      </c>
      <c r="D28" s="62">
        <v>869.92391798000006</v>
      </c>
      <c r="E28" s="62">
        <v>2176.0882523700002</v>
      </c>
      <c r="F28" s="62">
        <v>4.0000000000000002E-4</v>
      </c>
      <c r="G28" s="62">
        <v>37.97629645</v>
      </c>
      <c r="H28" s="62">
        <v>54.901610169999998</v>
      </c>
      <c r="I28" s="62">
        <v>244.50470186999999</v>
      </c>
      <c r="J28" s="62">
        <v>33.598462980000001</v>
      </c>
      <c r="K28" s="62">
        <v>107.1699519</v>
      </c>
      <c r="L28" s="62">
        <v>99.928003430000004</v>
      </c>
      <c r="M28" s="62">
        <v>33.685968529999997</v>
      </c>
      <c r="N28" s="62">
        <v>72.783753500000003</v>
      </c>
      <c r="O28" s="62">
        <v>122.55560244999999</v>
      </c>
      <c r="P28" s="62">
        <v>3897.6871363300002</v>
      </c>
    </row>
    <row r="29" spans="2:16">
      <c r="B29" s="1" t="s">
        <v>64</v>
      </c>
      <c r="C29" s="62">
        <v>37.723352800000001</v>
      </c>
      <c r="D29" s="62">
        <v>904.29442111000003</v>
      </c>
      <c r="E29" s="62">
        <v>2595.7202929700002</v>
      </c>
      <c r="F29" s="62">
        <v>0</v>
      </c>
      <c r="G29" s="62">
        <v>32.20201926</v>
      </c>
      <c r="H29" s="62">
        <v>47.199487609999998</v>
      </c>
      <c r="I29" s="62">
        <v>207.97518133</v>
      </c>
      <c r="J29" s="62">
        <v>31.168394450000001</v>
      </c>
      <c r="K29" s="62">
        <v>55.977623180000002</v>
      </c>
      <c r="L29" s="62">
        <v>97.157651939999994</v>
      </c>
      <c r="M29" s="62">
        <v>36.357266340000002</v>
      </c>
      <c r="N29" s="62">
        <v>45.663060829999999</v>
      </c>
      <c r="O29" s="62">
        <v>154.93644291999999</v>
      </c>
      <c r="P29" s="62">
        <v>4246.3751947399996</v>
      </c>
    </row>
    <row r="30" spans="2:16">
      <c r="B30" s="1" t="s">
        <v>65</v>
      </c>
      <c r="C30" s="62">
        <v>34.609414409999999</v>
      </c>
      <c r="D30" s="62">
        <v>852.80813520000004</v>
      </c>
      <c r="E30" s="62">
        <v>2545.2430316300001</v>
      </c>
      <c r="F30" s="62">
        <v>0</v>
      </c>
      <c r="G30" s="62">
        <v>37.651813560000001</v>
      </c>
      <c r="H30" s="62">
        <v>39.316753169999998</v>
      </c>
      <c r="I30" s="62">
        <v>233.32334035</v>
      </c>
      <c r="J30" s="62">
        <v>39.763761770000002</v>
      </c>
      <c r="K30" s="62">
        <v>35.897114520000002</v>
      </c>
      <c r="L30" s="62">
        <v>103.85338175</v>
      </c>
      <c r="M30" s="62">
        <v>33.169760910000001</v>
      </c>
      <c r="N30" s="62">
        <v>24.12173387</v>
      </c>
      <c r="O30" s="62">
        <v>103.28889454</v>
      </c>
      <c r="P30" s="62">
        <v>4083.0471356799999</v>
      </c>
    </row>
    <row r="31" spans="2:16" ht="11.5">
      <c r="B31" s="17" t="s">
        <v>66</v>
      </c>
      <c r="C31" s="52">
        <v>116.90298190999999</v>
      </c>
      <c r="D31" s="52">
        <v>2627.0264742899999</v>
      </c>
      <c r="E31" s="52">
        <v>7317.0515769699996</v>
      </c>
      <c r="F31" s="52">
        <v>4.0000000000000002E-4</v>
      </c>
      <c r="G31" s="52">
        <v>107.83012927</v>
      </c>
      <c r="H31" s="52">
        <v>141.41785095</v>
      </c>
      <c r="I31" s="52">
        <v>685.80322354999998</v>
      </c>
      <c r="J31" s="52">
        <v>104.5306192</v>
      </c>
      <c r="K31" s="52">
        <v>199.0446896</v>
      </c>
      <c r="L31" s="52">
        <v>300.93903712000002</v>
      </c>
      <c r="M31" s="52">
        <v>103.21299578</v>
      </c>
      <c r="N31" s="52">
        <v>142.56854820000001</v>
      </c>
      <c r="O31" s="52">
        <v>380.78093990999599</v>
      </c>
      <c r="P31" s="52">
        <v>12227.10946675</v>
      </c>
    </row>
    <row r="32" spans="2:16">
      <c r="B32" s="1" t="s">
        <v>67</v>
      </c>
      <c r="C32" s="62">
        <v>40.700342229999997</v>
      </c>
      <c r="D32" s="62">
        <v>823.01840073999995</v>
      </c>
      <c r="E32" s="62">
        <v>2705.3896441799998</v>
      </c>
      <c r="F32" s="62">
        <v>0</v>
      </c>
      <c r="G32" s="62">
        <v>50.987849660000002</v>
      </c>
      <c r="H32" s="62">
        <v>27.092941809999999</v>
      </c>
      <c r="I32" s="62">
        <v>273.88107243000002</v>
      </c>
      <c r="J32" s="62">
        <v>48.880096049999999</v>
      </c>
      <c r="K32" s="62">
        <v>44.980674950000001</v>
      </c>
      <c r="L32" s="62">
        <v>107.38019069000001</v>
      </c>
      <c r="M32" s="62">
        <v>30.635200040000001</v>
      </c>
      <c r="N32" s="62">
        <v>46.33596696</v>
      </c>
      <c r="O32" s="62">
        <v>142.13032019000099</v>
      </c>
      <c r="P32" s="62">
        <v>4341.4126999299997</v>
      </c>
    </row>
    <row r="33" spans="2:16">
      <c r="B33" s="1" t="s">
        <v>68</v>
      </c>
      <c r="C33" s="62">
        <v>47.000480670000002</v>
      </c>
      <c r="D33" s="62">
        <v>798.87278758000002</v>
      </c>
      <c r="E33" s="62">
        <v>2621.17282282</v>
      </c>
      <c r="F33" s="62">
        <v>0</v>
      </c>
      <c r="G33" s="62">
        <v>104.67516302999999</v>
      </c>
      <c r="H33" s="62">
        <v>28.508385669999999</v>
      </c>
      <c r="I33" s="62">
        <v>268.62859718999999</v>
      </c>
      <c r="J33" s="62">
        <v>38.539881059999999</v>
      </c>
      <c r="K33" s="62">
        <v>147.20996184000001</v>
      </c>
      <c r="L33" s="62">
        <v>121.72039083</v>
      </c>
      <c r="M33" s="62">
        <v>39.157069649999997</v>
      </c>
      <c r="N33" s="62">
        <v>43.282233400000003</v>
      </c>
      <c r="O33" s="62">
        <v>149.91808435999999</v>
      </c>
      <c r="P33" s="62">
        <v>4408.6858580999997</v>
      </c>
    </row>
    <row r="34" spans="2:16">
      <c r="B34" s="1" t="s">
        <v>69</v>
      </c>
      <c r="C34" s="62">
        <v>30.505757920000001</v>
      </c>
      <c r="D34" s="62">
        <v>783.72153195999999</v>
      </c>
      <c r="E34" s="62">
        <v>3724.9045560499999</v>
      </c>
      <c r="F34" s="62">
        <v>0</v>
      </c>
      <c r="G34" s="62">
        <v>55.497191020000002</v>
      </c>
      <c r="H34" s="62">
        <v>62.201198939999998</v>
      </c>
      <c r="I34" s="62">
        <v>142.17008369000001</v>
      </c>
      <c r="J34" s="62">
        <v>6.9802333000000001</v>
      </c>
      <c r="K34" s="62">
        <v>33.917790549999999</v>
      </c>
      <c r="L34" s="62">
        <v>120.0437177</v>
      </c>
      <c r="M34" s="62">
        <v>40.004091410000001</v>
      </c>
      <c r="N34" s="62">
        <v>43.702938400000001</v>
      </c>
      <c r="O34" s="62">
        <v>112.851648400001</v>
      </c>
      <c r="P34" s="62">
        <v>5156.5007393400001</v>
      </c>
    </row>
    <row r="35" spans="2:16" ht="11.5">
      <c r="B35" s="17" t="s">
        <v>70</v>
      </c>
      <c r="C35" s="52">
        <v>118.20658082</v>
      </c>
      <c r="D35" s="52">
        <v>2405.6127202799998</v>
      </c>
      <c r="E35" s="52">
        <v>9051.4670230499996</v>
      </c>
      <c r="F35" s="52">
        <v>0</v>
      </c>
      <c r="G35" s="52">
        <v>211.16020370999999</v>
      </c>
      <c r="H35" s="52">
        <v>117.80252642000001</v>
      </c>
      <c r="I35" s="52">
        <v>684.67975331000002</v>
      </c>
      <c r="J35" s="52">
        <v>94.40021041</v>
      </c>
      <c r="K35" s="52">
        <v>226.10842733999999</v>
      </c>
      <c r="L35" s="52">
        <v>349.14429921999999</v>
      </c>
      <c r="M35" s="52">
        <v>109.7963611</v>
      </c>
      <c r="N35" s="52">
        <v>133.32113876</v>
      </c>
      <c r="O35" s="52">
        <v>404.90005295000299</v>
      </c>
      <c r="P35" s="52">
        <v>13906.599297369999</v>
      </c>
    </row>
    <row r="36" spans="2:16" ht="11.5">
      <c r="B36" s="17" t="s">
        <v>73</v>
      </c>
      <c r="C36" s="52">
        <v>428.05076713</v>
      </c>
      <c r="D36" s="52">
        <v>10064.304177190001</v>
      </c>
      <c r="E36" s="52">
        <v>43955.546865479999</v>
      </c>
      <c r="F36" s="52">
        <v>30.493115110000002</v>
      </c>
      <c r="G36" s="52">
        <v>486.28181364</v>
      </c>
      <c r="H36" s="52">
        <v>522.90933354000003</v>
      </c>
      <c r="I36" s="52">
        <v>2928.6155747900002</v>
      </c>
      <c r="J36" s="52">
        <v>403.57436911000002</v>
      </c>
      <c r="K36" s="52">
        <v>645.20123845000001</v>
      </c>
      <c r="L36" s="52">
        <v>1336.7394718400001</v>
      </c>
      <c r="M36" s="52">
        <v>453.12595950000002</v>
      </c>
      <c r="N36" s="52">
        <v>581.07898318000002</v>
      </c>
      <c r="O36" s="52">
        <v>1508.54110057</v>
      </c>
      <c r="P36" s="52">
        <v>63344.462769530001</v>
      </c>
    </row>
    <row r="37" spans="2:16">
      <c r="B37" s="1" t="s">
        <v>74</v>
      </c>
      <c r="C37" s="62">
        <v>31.743026539999999</v>
      </c>
      <c r="D37" s="62">
        <v>995.11044261999996</v>
      </c>
      <c r="E37" s="62">
        <v>1531.4038286099999</v>
      </c>
      <c r="F37" s="62">
        <v>0</v>
      </c>
      <c r="G37" s="62">
        <v>27.353618480000002</v>
      </c>
      <c r="H37" s="62">
        <v>4.4473403999999999</v>
      </c>
      <c r="I37" s="62">
        <v>210.71290833</v>
      </c>
      <c r="J37" s="62">
        <v>5.8434027300000002</v>
      </c>
      <c r="K37" s="62">
        <v>31.428305869999999</v>
      </c>
      <c r="L37" s="62">
        <v>146.48937151000001</v>
      </c>
      <c r="M37" s="62">
        <v>34.525383609999999</v>
      </c>
      <c r="N37" s="62">
        <v>54.63490797</v>
      </c>
      <c r="O37" s="62">
        <v>88.76139646</v>
      </c>
      <c r="P37" s="62">
        <v>3162.4539331300002</v>
      </c>
    </row>
    <row r="38" spans="2:16">
      <c r="B38" s="1" t="s">
        <v>57</v>
      </c>
      <c r="C38" s="62">
        <v>31.304549260000002</v>
      </c>
      <c r="D38" s="62">
        <v>907.85798663000003</v>
      </c>
      <c r="E38" s="62">
        <v>3903.7754015199998</v>
      </c>
      <c r="F38" s="62">
        <v>0</v>
      </c>
      <c r="G38" s="62">
        <v>31.429239859999999</v>
      </c>
      <c r="H38" s="62">
        <v>14.250420950000001</v>
      </c>
      <c r="I38" s="62">
        <v>247.40148273</v>
      </c>
      <c r="J38" s="62">
        <v>5.8568562499999999</v>
      </c>
      <c r="K38" s="62">
        <v>32.707594550000003</v>
      </c>
      <c r="L38" s="62">
        <v>90.482066700000004</v>
      </c>
      <c r="M38" s="62">
        <v>29.640014170000001</v>
      </c>
      <c r="N38" s="62">
        <v>44.52811269</v>
      </c>
      <c r="O38" s="62">
        <v>143.41188830000101</v>
      </c>
      <c r="P38" s="62">
        <v>5482.6456136099996</v>
      </c>
    </row>
    <row r="39" spans="2:16">
      <c r="B39" s="1" t="s">
        <v>58</v>
      </c>
      <c r="C39" s="62">
        <v>42.164876669999998</v>
      </c>
      <c r="D39" s="62">
        <v>995.51680431</v>
      </c>
      <c r="E39" s="62">
        <v>4177.23665755</v>
      </c>
      <c r="F39" s="62">
        <v>0</v>
      </c>
      <c r="G39" s="62">
        <v>34.97001779</v>
      </c>
      <c r="H39" s="62">
        <v>23.15692997</v>
      </c>
      <c r="I39" s="62">
        <v>266.48004404</v>
      </c>
      <c r="J39" s="62">
        <v>17.330515649999999</v>
      </c>
      <c r="K39" s="62">
        <v>40.722780469999996</v>
      </c>
      <c r="L39" s="62">
        <v>88.198165829999994</v>
      </c>
      <c r="M39" s="62">
        <v>30.227540269999999</v>
      </c>
      <c r="N39" s="62">
        <v>71.751499730000006</v>
      </c>
      <c r="O39" s="62">
        <v>116.686766900001</v>
      </c>
      <c r="P39" s="62">
        <v>5904.4425991799999</v>
      </c>
    </row>
    <row r="40" spans="2:16" ht="11.5">
      <c r="B40" s="17" t="s">
        <v>59</v>
      </c>
      <c r="C40" s="52">
        <v>105.21245247</v>
      </c>
      <c r="D40" s="52">
        <v>2898.4852335599999</v>
      </c>
      <c r="E40" s="52">
        <v>9612.4158876799993</v>
      </c>
      <c r="F40" s="52">
        <v>0</v>
      </c>
      <c r="G40" s="52">
        <v>93.752876130000004</v>
      </c>
      <c r="H40" s="52">
        <v>41.854691320000001</v>
      </c>
      <c r="I40" s="52">
        <v>724.59443510000006</v>
      </c>
      <c r="J40" s="52">
        <v>29.03077463</v>
      </c>
      <c r="K40" s="52">
        <v>104.85868089</v>
      </c>
      <c r="L40" s="52">
        <v>325.16960404000002</v>
      </c>
      <c r="M40" s="52">
        <v>94.392938049999998</v>
      </c>
      <c r="N40" s="52">
        <v>170.91452039000001</v>
      </c>
      <c r="O40" s="52">
        <v>348.86005166000399</v>
      </c>
      <c r="P40" s="52">
        <v>14549.542145920001</v>
      </c>
    </row>
    <row r="41" spans="2:16">
      <c r="B41" s="1" t="s">
        <v>60</v>
      </c>
      <c r="C41" s="62">
        <v>34.567574039999997</v>
      </c>
      <c r="D41" s="62">
        <v>865.07012470999996</v>
      </c>
      <c r="E41" s="62">
        <v>7316.6619403000004</v>
      </c>
      <c r="F41" s="62">
        <v>0</v>
      </c>
      <c r="G41" s="62">
        <v>29.300205290000001</v>
      </c>
      <c r="H41" s="62">
        <v>30.608194810000001</v>
      </c>
      <c r="I41" s="62">
        <v>232.05688685000001</v>
      </c>
      <c r="J41" s="62">
        <v>27.047433720000001</v>
      </c>
      <c r="K41" s="62">
        <v>30.45022372</v>
      </c>
      <c r="L41" s="62">
        <v>93.645969390000005</v>
      </c>
      <c r="M41" s="62">
        <v>44.68654566</v>
      </c>
      <c r="N41" s="62">
        <v>81.236906820000002</v>
      </c>
      <c r="O41" s="62">
        <v>121.074391129999</v>
      </c>
      <c r="P41" s="62">
        <v>8906.4063964399993</v>
      </c>
    </row>
    <row r="42" spans="2:16">
      <c r="B42" s="1" t="s">
        <v>10</v>
      </c>
      <c r="C42" s="62">
        <v>25.792643139999999</v>
      </c>
      <c r="D42" s="62">
        <v>1056.74022513</v>
      </c>
      <c r="E42" s="62">
        <v>5502.2673817799996</v>
      </c>
      <c r="F42" s="62">
        <v>0</v>
      </c>
      <c r="G42" s="62">
        <v>30.184209289999998</v>
      </c>
      <c r="H42" s="62">
        <v>0</v>
      </c>
      <c r="I42" s="62">
        <v>250.26673378000001</v>
      </c>
      <c r="J42" s="62">
        <v>9.9718427900000002</v>
      </c>
      <c r="K42" s="62">
        <v>36.963047179999997</v>
      </c>
      <c r="L42" s="62">
        <v>94.775749630000007</v>
      </c>
      <c r="M42" s="62">
        <v>59.693779020000001</v>
      </c>
      <c r="N42" s="62">
        <v>54.441517169999997</v>
      </c>
      <c r="O42" s="62">
        <v>176.08991284000001</v>
      </c>
      <c r="P42" s="62">
        <v>7297.1870417500004</v>
      </c>
    </row>
    <row r="43" spans="2:16">
      <c r="B43" s="1" t="s">
        <v>61</v>
      </c>
      <c r="C43" s="62">
        <v>21.707735069999998</v>
      </c>
      <c r="D43" s="62">
        <v>1074.8712112000001</v>
      </c>
      <c r="E43" s="62">
        <v>5686.9689220399996</v>
      </c>
      <c r="F43" s="62">
        <v>0</v>
      </c>
      <c r="G43" s="62">
        <v>36.249900340000003</v>
      </c>
      <c r="H43" s="62">
        <v>0</v>
      </c>
      <c r="I43" s="62">
        <v>257.05703965999999</v>
      </c>
      <c r="J43" s="62">
        <v>45.180050389999998</v>
      </c>
      <c r="K43" s="62">
        <v>38.121303400000002</v>
      </c>
      <c r="L43" s="62">
        <v>121.11052943999999</v>
      </c>
      <c r="M43" s="62">
        <v>42.55796926</v>
      </c>
      <c r="N43" s="62">
        <v>88.578545610000006</v>
      </c>
      <c r="O43" s="62">
        <v>165.426743950001</v>
      </c>
      <c r="P43" s="62">
        <v>7577.8299503600001</v>
      </c>
    </row>
    <row r="44" spans="2:16" ht="11.5">
      <c r="B44" s="17" t="s">
        <v>62</v>
      </c>
      <c r="C44" s="52">
        <v>82.067952250000005</v>
      </c>
      <c r="D44" s="52">
        <v>2996.6815610399999</v>
      </c>
      <c r="E44" s="52">
        <v>18505.898244119999</v>
      </c>
      <c r="F44" s="52">
        <v>0</v>
      </c>
      <c r="G44" s="52">
        <v>95.734314920000003</v>
      </c>
      <c r="H44" s="52">
        <v>30.608194810000001</v>
      </c>
      <c r="I44" s="52">
        <v>739.38066029000004</v>
      </c>
      <c r="J44" s="52">
        <v>82.199326900000003</v>
      </c>
      <c r="K44" s="52">
        <v>105.5345743</v>
      </c>
      <c r="L44" s="52">
        <v>309.53224846000001</v>
      </c>
      <c r="M44" s="52">
        <v>146.93829393999999</v>
      </c>
      <c r="N44" s="52">
        <v>224.25696959999999</v>
      </c>
      <c r="O44" s="52">
        <v>462.59104792000198</v>
      </c>
      <c r="P44" s="52">
        <v>23781.42338855</v>
      </c>
    </row>
    <row r="45" spans="2:16">
      <c r="B45" s="67" t="s">
        <v>63</v>
      </c>
      <c r="C45" s="60">
        <v>20.346071420000001</v>
      </c>
      <c r="D45" s="60">
        <v>760.56491453000001</v>
      </c>
      <c r="E45" s="60">
        <v>4859.3473449399999</v>
      </c>
      <c r="F45" s="60">
        <v>0</v>
      </c>
      <c r="G45" s="60">
        <v>27.836711189999999</v>
      </c>
      <c r="H45" s="60">
        <v>1.5720000000000001</v>
      </c>
      <c r="I45" s="60">
        <v>243.20152322000001</v>
      </c>
      <c r="J45" s="60">
        <v>14.638436799999999</v>
      </c>
      <c r="K45" s="60">
        <v>37.71671216</v>
      </c>
      <c r="L45" s="60">
        <v>122.23585882</v>
      </c>
      <c r="M45" s="60">
        <v>27.152276019999999</v>
      </c>
      <c r="N45" s="60">
        <v>42.767449980000002</v>
      </c>
      <c r="O45" s="60">
        <v>142.312735040001</v>
      </c>
      <c r="P45" s="60">
        <v>6299.6920341200002</v>
      </c>
    </row>
    <row r="46" spans="2:16">
      <c r="B46" s="33" t="s">
        <v>75</v>
      </c>
      <c r="C46" s="62">
        <v>-1.3616636499999999</v>
      </c>
      <c r="D46" s="62">
        <v>-314.30629666999999</v>
      </c>
      <c r="E46" s="62">
        <v>-827.62157709999997</v>
      </c>
      <c r="F46" s="62">
        <v>0</v>
      </c>
      <c r="G46" s="62">
        <v>-8.4131891499999991</v>
      </c>
      <c r="H46" s="62">
        <v>1.5720000000000001</v>
      </c>
      <c r="I46" s="62">
        <v>-13.855516440000001</v>
      </c>
      <c r="J46" s="62">
        <v>-30.541613590000001</v>
      </c>
      <c r="K46" s="62">
        <v>-0.40459124000000202</v>
      </c>
      <c r="L46" s="62">
        <v>1.1253293799999999</v>
      </c>
      <c r="M46" s="62">
        <v>-15.40569324</v>
      </c>
      <c r="N46" s="62">
        <v>-45.811095629999997</v>
      </c>
      <c r="O46" s="62">
        <v>-23.1140089099999</v>
      </c>
      <c r="P46" s="62">
        <v>-1278.1379162400001</v>
      </c>
    </row>
    <row r="47" spans="2:16">
      <c r="B47" s="17" t="s">
        <v>76</v>
      </c>
      <c r="C47" s="68">
        <v>-6.2727117573947799</v>
      </c>
      <c r="D47" s="68">
        <v>-29.2412982499647</v>
      </c>
      <c r="E47" s="68">
        <v>-14.552947069791999</v>
      </c>
      <c r="F47" s="68">
        <v>0</v>
      </c>
      <c r="G47" s="68">
        <v>-23.208861461934699</v>
      </c>
      <c r="H47" s="68">
        <v>0</v>
      </c>
      <c r="I47" s="68">
        <v>-5.3900552415627896</v>
      </c>
      <c r="J47" s="68">
        <v>-67.599777615033304</v>
      </c>
      <c r="K47" s="68">
        <v>-1.06132583074272</v>
      </c>
      <c r="L47" s="68">
        <v>0.92917551034033097</v>
      </c>
      <c r="M47" s="68">
        <v>-36.199314741457201</v>
      </c>
      <c r="N47" s="68">
        <v>-51.718049008955703</v>
      </c>
      <c r="O47" s="68">
        <v>-13.972353174639</v>
      </c>
      <c r="P47" s="68">
        <v>-16.866806521295398</v>
      </c>
    </row>
    <row r="48" spans="2:16">
      <c r="B48" s="20" t="s">
        <v>16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</row>
    <row r="49" spans="2:16">
      <c r="B49" s="70">
        <v>2024</v>
      </c>
      <c r="C49" s="15">
        <v>0.67575088399976302</v>
      </c>
      <c r="D49" s="15">
        <v>15.888214592343401</v>
      </c>
      <c r="E49" s="15">
        <v>69.3913010603723</v>
      </c>
      <c r="F49" s="15">
        <v>4.8138564567111297E-2</v>
      </c>
      <c r="G49" s="15">
        <v>0.76767848739876199</v>
      </c>
      <c r="H49" s="15">
        <v>0.82550125248126704</v>
      </c>
      <c r="I49" s="15">
        <v>4.6233174088875897</v>
      </c>
      <c r="J49" s="15">
        <v>0.63711072991233497</v>
      </c>
      <c r="K49" s="15">
        <v>1.01855980813583</v>
      </c>
      <c r="L49" s="15">
        <v>2.11027043784954</v>
      </c>
      <c r="M49" s="15">
        <v>0.71533633673496599</v>
      </c>
      <c r="N49" s="15">
        <v>0.91733193048645001</v>
      </c>
      <c r="O49" s="15">
        <v>2.3814885068306899</v>
      </c>
      <c r="P49" s="15">
        <v>100</v>
      </c>
    </row>
    <row r="50" spans="2:16">
      <c r="B50" s="20" t="s">
        <v>61</v>
      </c>
      <c r="C50" s="15">
        <v>0.28646373978039402</v>
      </c>
      <c r="D50" s="15">
        <v>14.1844197909051</v>
      </c>
      <c r="E50" s="15">
        <v>75.047460279440898</v>
      </c>
      <c r="F50" s="15">
        <v>0</v>
      </c>
      <c r="G50" s="15">
        <v>0.478367825320201</v>
      </c>
      <c r="H50" s="15">
        <v>0</v>
      </c>
      <c r="I50" s="15">
        <v>3.3922249686770498</v>
      </c>
      <c r="J50" s="15">
        <v>0.59621356887077703</v>
      </c>
      <c r="K50" s="15">
        <v>0.50306359010060597</v>
      </c>
      <c r="L50" s="15">
        <v>1.5982217895275701</v>
      </c>
      <c r="M50" s="15">
        <v>0.56161156345265095</v>
      </c>
      <c r="N50" s="15">
        <v>1.16891704076563</v>
      </c>
      <c r="O50" s="15">
        <v>2.18303584315905</v>
      </c>
      <c r="P50" s="15">
        <v>100</v>
      </c>
    </row>
    <row r="51" spans="2:16">
      <c r="B51" s="71" t="s">
        <v>63</v>
      </c>
      <c r="C51" s="72">
        <v>0.32296930246435701</v>
      </c>
      <c r="D51" s="72">
        <v>12.073049133365201</v>
      </c>
      <c r="E51" s="72">
        <v>77.136268227416593</v>
      </c>
      <c r="F51" s="72">
        <v>0</v>
      </c>
      <c r="G51" s="72">
        <v>0.44187415891495202</v>
      </c>
      <c r="H51" s="72">
        <v>2.49536007710509E-2</v>
      </c>
      <c r="I51" s="72">
        <v>3.8605303545441099</v>
      </c>
      <c r="J51" s="72">
        <v>0.232367498612888</v>
      </c>
      <c r="K51" s="72">
        <v>0.59870723768274803</v>
      </c>
      <c r="L51" s="72">
        <v>1.9403465781811799</v>
      </c>
      <c r="M51" s="72">
        <v>0.43100957749901903</v>
      </c>
      <c r="N51" s="72">
        <v>0.67888159847125196</v>
      </c>
      <c r="O51" s="72">
        <v>2.2590427320766699</v>
      </c>
      <c r="P51" s="72">
        <v>100</v>
      </c>
    </row>
  </sheetData>
  <sortState ref="T2:U14">
    <sortCondition descending="1" ref="U2"/>
  </sortState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workbookViewId="0">
      <selection activeCell="Q22" sqref="Q22"/>
    </sheetView>
  </sheetViews>
  <sheetFormatPr defaultColWidth="9" defaultRowHeight="12"/>
  <cols>
    <col min="1" max="1" width="8.7265625" style="40"/>
    <col min="2" max="2" width="10" style="1" customWidth="1"/>
    <col min="3" max="3" width="6.7265625" style="1" customWidth="1"/>
    <col min="4" max="5" width="3.54296875" style="1" customWidth="1"/>
    <col min="6" max="6" width="7.6328125" style="1" customWidth="1"/>
    <col min="7" max="7" width="6.7265625" style="1" customWidth="1"/>
    <col min="8" max="8" width="7.6328125" style="1" customWidth="1"/>
    <col min="9" max="10" width="5.36328125" style="1" customWidth="1"/>
    <col min="11" max="11" width="3.54296875" style="1" customWidth="1"/>
    <col min="12" max="14" width="7.6328125" style="1" customWidth="1"/>
    <col min="15" max="16372" width="8.7265625" style="41"/>
    <col min="16373" max="16384" width="9" style="41"/>
  </cols>
  <sheetData>
    <row r="2" spans="1:14" s="38" customFormat="1" ht="11.5">
      <c r="A2" s="39"/>
      <c r="B2" s="42" t="s">
        <v>12</v>
      </c>
      <c r="C2" s="105" t="s">
        <v>13</v>
      </c>
      <c r="D2" s="104"/>
      <c r="E2" s="104"/>
      <c r="F2" s="104"/>
      <c r="G2" s="104"/>
      <c r="H2" s="106"/>
      <c r="I2" s="104" t="s">
        <v>8</v>
      </c>
      <c r="J2" s="104"/>
      <c r="K2" s="104"/>
      <c r="L2" s="104"/>
      <c r="M2" s="104"/>
      <c r="N2" s="104"/>
    </row>
    <row r="3" spans="1:14" s="38" customFormat="1" ht="40.5">
      <c r="A3" s="39"/>
      <c r="B3" s="43" t="s">
        <v>77</v>
      </c>
      <c r="C3" s="44">
        <v>71021000</v>
      </c>
      <c r="D3" s="45">
        <v>71022100</v>
      </c>
      <c r="E3" s="45">
        <v>71022900</v>
      </c>
      <c r="F3" s="45">
        <v>71023100</v>
      </c>
      <c r="G3" s="45">
        <v>71023900</v>
      </c>
      <c r="H3" s="46" t="s">
        <v>20</v>
      </c>
      <c r="I3" s="45">
        <v>71021000</v>
      </c>
      <c r="J3" s="45">
        <v>71022100</v>
      </c>
      <c r="K3" s="45">
        <v>71022900</v>
      </c>
      <c r="L3" s="45">
        <v>71023100</v>
      </c>
      <c r="M3" s="45">
        <v>71023900</v>
      </c>
      <c r="N3" s="45" t="s">
        <v>20</v>
      </c>
    </row>
    <row r="4" spans="1:14">
      <c r="B4" s="47" t="s">
        <v>56</v>
      </c>
      <c r="C4" s="48">
        <v>320.16166858000003</v>
      </c>
      <c r="D4" s="49">
        <v>0.47084770999999997</v>
      </c>
      <c r="E4" s="49">
        <v>0</v>
      </c>
      <c r="F4" s="49">
        <v>135.31581756</v>
      </c>
      <c r="G4" s="49">
        <v>532.85544454000001</v>
      </c>
      <c r="H4" s="50">
        <v>988.80377839000005</v>
      </c>
      <c r="I4" s="62">
        <v>0</v>
      </c>
      <c r="J4" s="62">
        <v>34.732667999999997</v>
      </c>
      <c r="K4" s="62">
        <v>0</v>
      </c>
      <c r="L4" s="62">
        <v>4813.4183831500004</v>
      </c>
      <c r="M4" s="62">
        <v>891.52482980000002</v>
      </c>
      <c r="N4" s="62">
        <v>5739.6758809499997</v>
      </c>
    </row>
    <row r="5" spans="1:14">
      <c r="B5" s="47" t="s">
        <v>57</v>
      </c>
      <c r="C5" s="48">
        <v>925.16074490999995</v>
      </c>
      <c r="D5" s="49">
        <v>0.13345565000000001</v>
      </c>
      <c r="E5" s="49">
        <v>0</v>
      </c>
      <c r="F5" s="49">
        <v>117.28589325999999</v>
      </c>
      <c r="G5" s="49">
        <v>309.78326542999997</v>
      </c>
      <c r="H5" s="50">
        <v>1352.36335925</v>
      </c>
      <c r="I5" s="62">
        <v>0</v>
      </c>
      <c r="J5" s="62">
        <v>32.179316710000002</v>
      </c>
      <c r="K5" s="62">
        <v>0</v>
      </c>
      <c r="L5" s="62">
        <v>3520.2256467000002</v>
      </c>
      <c r="M5" s="62">
        <v>1305.1275849900001</v>
      </c>
      <c r="N5" s="62">
        <v>4857.5325484000005</v>
      </c>
    </row>
    <row r="6" spans="1:14">
      <c r="B6" s="47" t="s">
        <v>58</v>
      </c>
      <c r="C6" s="48">
        <v>426.42246637</v>
      </c>
      <c r="D6" s="49">
        <v>0.1663308</v>
      </c>
      <c r="E6" s="49">
        <v>0</v>
      </c>
      <c r="F6" s="49">
        <v>94.517403740000006</v>
      </c>
      <c r="G6" s="49">
        <v>316.96674145999998</v>
      </c>
      <c r="H6" s="50">
        <v>838.07294236999996</v>
      </c>
      <c r="I6" s="62">
        <v>0</v>
      </c>
      <c r="J6" s="62">
        <v>33.335616659999999</v>
      </c>
      <c r="K6" s="62">
        <v>0</v>
      </c>
      <c r="L6" s="62">
        <v>5509.2344498900002</v>
      </c>
      <c r="M6" s="62">
        <v>1711.2900825700001</v>
      </c>
      <c r="N6" s="62">
        <v>7253.8601491199997</v>
      </c>
    </row>
    <row r="7" spans="1:14" ht="11.5">
      <c r="B7" s="42" t="s">
        <v>59</v>
      </c>
      <c r="C7" s="51">
        <v>1671.7448798600001</v>
      </c>
      <c r="D7" s="52">
        <v>0.77063415999999996</v>
      </c>
      <c r="E7" s="52">
        <v>0</v>
      </c>
      <c r="F7" s="52">
        <v>347.11911456000001</v>
      </c>
      <c r="G7" s="52">
        <v>1159.6054514299999</v>
      </c>
      <c r="H7" s="53">
        <v>3179.2400800099999</v>
      </c>
      <c r="I7" s="52">
        <v>0</v>
      </c>
      <c r="J7" s="52">
        <v>100.24760137</v>
      </c>
      <c r="K7" s="52">
        <v>0</v>
      </c>
      <c r="L7" s="52">
        <v>13842.87847974</v>
      </c>
      <c r="M7" s="52">
        <v>3907.9424973599998</v>
      </c>
      <c r="N7" s="52">
        <v>17851.06857847</v>
      </c>
    </row>
    <row r="8" spans="1:14">
      <c r="B8" s="47" t="s">
        <v>60</v>
      </c>
      <c r="C8" s="48">
        <v>0</v>
      </c>
      <c r="D8" s="49">
        <v>0</v>
      </c>
      <c r="E8" s="49">
        <v>0</v>
      </c>
      <c r="F8" s="49">
        <v>561.21253133000005</v>
      </c>
      <c r="G8" s="49">
        <v>204.72570411999999</v>
      </c>
      <c r="H8" s="50">
        <v>765.93823544999998</v>
      </c>
      <c r="I8" s="62">
        <v>0</v>
      </c>
      <c r="J8" s="62">
        <v>47.537024789999997</v>
      </c>
      <c r="K8" s="62">
        <v>0</v>
      </c>
      <c r="L8" s="62">
        <v>4323.19852386</v>
      </c>
      <c r="M8" s="62">
        <v>1249.5930238999999</v>
      </c>
      <c r="N8" s="62">
        <v>5620.32857255</v>
      </c>
    </row>
    <row r="9" spans="1:14">
      <c r="B9" s="47" t="s">
        <v>10</v>
      </c>
      <c r="C9" s="48">
        <v>237.73759951</v>
      </c>
      <c r="D9" s="49">
        <v>0.84074340000000003</v>
      </c>
      <c r="E9" s="49">
        <v>0</v>
      </c>
      <c r="F9" s="49">
        <v>201.03761237000001</v>
      </c>
      <c r="G9" s="49">
        <v>434.76005801000002</v>
      </c>
      <c r="H9" s="50">
        <v>874.37601328999995</v>
      </c>
      <c r="I9" s="62">
        <v>0</v>
      </c>
      <c r="J9" s="62">
        <v>27.782134630000002</v>
      </c>
      <c r="K9" s="62">
        <v>0</v>
      </c>
      <c r="L9" s="62">
        <v>5958.6459023199995</v>
      </c>
      <c r="M9" s="62">
        <v>1548.7739411</v>
      </c>
      <c r="N9" s="62">
        <v>7535.2019780500004</v>
      </c>
    </row>
    <row r="10" spans="1:14">
      <c r="B10" s="47" t="s">
        <v>61</v>
      </c>
      <c r="C10" s="48">
        <v>26.794495999999999</v>
      </c>
      <c r="D10" s="49">
        <v>0.157582</v>
      </c>
      <c r="E10" s="49">
        <v>0</v>
      </c>
      <c r="F10" s="49">
        <v>431.75936899999999</v>
      </c>
      <c r="G10" s="49">
        <v>320.90560410000001</v>
      </c>
      <c r="H10" s="50">
        <v>779.61705110000003</v>
      </c>
      <c r="I10" s="62">
        <v>342.16272500000002</v>
      </c>
      <c r="J10" s="62">
        <v>45.217926040000002</v>
      </c>
      <c r="K10" s="62">
        <v>0</v>
      </c>
      <c r="L10" s="62">
        <v>4662.5755674800002</v>
      </c>
      <c r="M10" s="62">
        <v>1328.98928239</v>
      </c>
      <c r="N10" s="62">
        <v>6378.9455009100002</v>
      </c>
    </row>
    <row r="11" spans="1:14" ht="11.5">
      <c r="B11" s="42" t="s">
        <v>62</v>
      </c>
      <c r="C11" s="51">
        <v>264.53209550999998</v>
      </c>
      <c r="D11" s="52">
        <v>0.99832540000000003</v>
      </c>
      <c r="E11" s="52">
        <v>0</v>
      </c>
      <c r="F11" s="52">
        <v>1194.0095127</v>
      </c>
      <c r="G11" s="52">
        <v>960.39136623000002</v>
      </c>
      <c r="H11" s="53">
        <v>2419.9312998400001</v>
      </c>
      <c r="I11" s="52">
        <v>342.16272500000002</v>
      </c>
      <c r="J11" s="52">
        <v>120.53708546</v>
      </c>
      <c r="K11" s="52">
        <v>0</v>
      </c>
      <c r="L11" s="52">
        <v>14944.41999366</v>
      </c>
      <c r="M11" s="52">
        <v>4127.3562473900001</v>
      </c>
      <c r="N11" s="52">
        <v>19534.476051509999</v>
      </c>
    </row>
    <row r="12" spans="1:14">
      <c r="B12" s="47" t="s">
        <v>63</v>
      </c>
      <c r="C12" s="48">
        <v>383.73225911999998</v>
      </c>
      <c r="D12" s="49">
        <v>0</v>
      </c>
      <c r="E12" s="49">
        <v>0</v>
      </c>
      <c r="F12" s="49">
        <v>62.660304840000002</v>
      </c>
      <c r="G12" s="49">
        <v>365.13534321999998</v>
      </c>
      <c r="H12" s="50">
        <v>811.52790718000006</v>
      </c>
      <c r="I12" s="62">
        <v>31.02763504</v>
      </c>
      <c r="J12" s="62">
        <v>33.216886240000001</v>
      </c>
      <c r="K12" s="62">
        <v>0</v>
      </c>
      <c r="L12" s="62">
        <v>4981.9282895599999</v>
      </c>
      <c r="M12" s="62">
        <v>1772.64230266</v>
      </c>
      <c r="N12" s="62">
        <v>6818.8151134999998</v>
      </c>
    </row>
    <row r="13" spans="1:14">
      <c r="B13" s="47" t="s">
        <v>64</v>
      </c>
      <c r="C13" s="48">
        <v>272.68921261000003</v>
      </c>
      <c r="D13" s="49">
        <v>7.0622760000000007E-2</v>
      </c>
      <c r="E13" s="49">
        <v>0</v>
      </c>
      <c r="F13" s="49">
        <v>76.961807989999997</v>
      </c>
      <c r="G13" s="49">
        <v>247.28652314999999</v>
      </c>
      <c r="H13" s="50">
        <v>597.00816651000002</v>
      </c>
      <c r="I13" s="62">
        <v>0</v>
      </c>
      <c r="J13" s="62">
        <v>101.34169505</v>
      </c>
      <c r="K13" s="62">
        <v>0</v>
      </c>
      <c r="L13" s="62">
        <v>4552.4733363400001</v>
      </c>
      <c r="M13" s="62">
        <v>1707.6875005100001</v>
      </c>
      <c r="N13" s="62">
        <v>6361.5025318999997</v>
      </c>
    </row>
    <row r="14" spans="1:14">
      <c r="B14" s="47" t="s">
        <v>65</v>
      </c>
      <c r="C14" s="48">
        <v>0</v>
      </c>
      <c r="D14" s="49">
        <v>0.29254419999999998</v>
      </c>
      <c r="E14" s="49">
        <v>0</v>
      </c>
      <c r="F14" s="49">
        <v>1077.25476084</v>
      </c>
      <c r="G14" s="49">
        <v>357.92970665000001</v>
      </c>
      <c r="H14" s="50">
        <v>1435.4770116899999</v>
      </c>
      <c r="I14" s="62">
        <v>0</v>
      </c>
      <c r="J14" s="62">
        <v>0.91860783000000001</v>
      </c>
      <c r="K14" s="62">
        <v>0</v>
      </c>
      <c r="L14" s="62">
        <v>2455.7593689300002</v>
      </c>
      <c r="M14" s="62">
        <v>1166.92211864</v>
      </c>
      <c r="N14" s="62">
        <v>3623.6000954000001</v>
      </c>
    </row>
    <row r="15" spans="1:14" ht="11.5">
      <c r="A15" s="39"/>
      <c r="B15" s="42" t="s">
        <v>66</v>
      </c>
      <c r="C15" s="51">
        <v>656.42147173000001</v>
      </c>
      <c r="D15" s="52">
        <v>0.36316695999999998</v>
      </c>
      <c r="E15" s="52">
        <v>0</v>
      </c>
      <c r="F15" s="52">
        <v>1216.8768736699999</v>
      </c>
      <c r="G15" s="52">
        <v>970.35157302000005</v>
      </c>
      <c r="H15" s="53">
        <v>2844.0130853800001</v>
      </c>
      <c r="I15" s="52">
        <v>31.02763504</v>
      </c>
      <c r="J15" s="52">
        <v>135.47718911999999</v>
      </c>
      <c r="K15" s="52">
        <v>0</v>
      </c>
      <c r="L15" s="52">
        <v>11990.160994829999</v>
      </c>
      <c r="M15" s="52">
        <v>4647.2519218099997</v>
      </c>
      <c r="N15" s="52">
        <v>16803.9177408</v>
      </c>
    </row>
    <row r="16" spans="1:14">
      <c r="B16" s="47" t="s">
        <v>67</v>
      </c>
      <c r="C16" s="48">
        <v>581.16186818999995</v>
      </c>
      <c r="D16" s="49">
        <v>3.070643E-2</v>
      </c>
      <c r="E16" s="49">
        <v>0</v>
      </c>
      <c r="F16" s="49">
        <v>459.60728423</v>
      </c>
      <c r="G16" s="49">
        <v>395.81526577</v>
      </c>
      <c r="H16" s="50">
        <v>1436.61512462</v>
      </c>
      <c r="I16" s="62">
        <v>0</v>
      </c>
      <c r="J16" s="62">
        <v>1.6786333899999999</v>
      </c>
      <c r="K16" s="62">
        <v>0</v>
      </c>
      <c r="L16" s="62">
        <v>599.30598402999999</v>
      </c>
      <c r="M16" s="62">
        <v>1829.45741337</v>
      </c>
      <c r="N16" s="62">
        <v>2430.44203079</v>
      </c>
    </row>
    <row r="17" spans="2:14">
      <c r="B17" s="47" t="s">
        <v>68</v>
      </c>
      <c r="C17" s="48">
        <v>0.28757027000000002</v>
      </c>
      <c r="D17" s="49">
        <v>0</v>
      </c>
      <c r="E17" s="49">
        <v>8.867535E-2</v>
      </c>
      <c r="F17" s="49">
        <v>1687.37834853</v>
      </c>
      <c r="G17" s="49">
        <v>588.21483655999998</v>
      </c>
      <c r="H17" s="50">
        <v>2275.9694307099999</v>
      </c>
      <c r="I17" s="62">
        <v>0</v>
      </c>
      <c r="J17" s="62">
        <v>57.201978009999998</v>
      </c>
      <c r="K17" s="62">
        <v>0</v>
      </c>
      <c r="L17" s="62">
        <v>329.23924165</v>
      </c>
      <c r="M17" s="62">
        <v>1141.77848066</v>
      </c>
      <c r="N17" s="62">
        <v>1528.2197003199999</v>
      </c>
    </row>
    <row r="18" spans="2:14">
      <c r="B18" s="47" t="s">
        <v>69</v>
      </c>
      <c r="C18" s="48">
        <v>260.50956897999998</v>
      </c>
      <c r="D18" s="49">
        <v>0.95550683000000003</v>
      </c>
      <c r="E18" s="49">
        <v>0</v>
      </c>
      <c r="F18" s="49">
        <v>545.29063549</v>
      </c>
      <c r="G18" s="49">
        <v>290.19824770999998</v>
      </c>
      <c r="H18" s="50">
        <v>1096.9539590100001</v>
      </c>
      <c r="I18" s="62">
        <v>0</v>
      </c>
      <c r="J18" s="62">
        <v>0.97914414000000005</v>
      </c>
      <c r="K18" s="62">
        <v>0</v>
      </c>
      <c r="L18" s="62">
        <v>2941.0821773799998</v>
      </c>
      <c r="M18" s="62">
        <v>812.93628837000006</v>
      </c>
      <c r="N18" s="62">
        <v>3754.9976098900001</v>
      </c>
    </row>
    <row r="19" spans="2:14" s="39" customFormat="1" ht="11.5">
      <c r="B19" s="42" t="s">
        <v>70</v>
      </c>
      <c r="C19" s="52">
        <v>841.95900744000005</v>
      </c>
      <c r="D19" s="52">
        <v>0.98621325999999998</v>
      </c>
      <c r="E19" s="52">
        <v>8.867535E-2</v>
      </c>
      <c r="F19" s="52">
        <v>2692.2762682500002</v>
      </c>
      <c r="G19" s="52">
        <v>1274.2283500399999</v>
      </c>
      <c r="H19" s="53">
        <v>4809.5385143399999</v>
      </c>
      <c r="I19" s="52">
        <v>0</v>
      </c>
      <c r="J19" s="52">
        <v>59.859755540000002</v>
      </c>
      <c r="K19" s="52">
        <v>0</v>
      </c>
      <c r="L19" s="52">
        <v>3869.6274030599998</v>
      </c>
      <c r="M19" s="52">
        <v>3784.1721824000001</v>
      </c>
      <c r="N19" s="52">
        <v>7713.6593409999996</v>
      </c>
    </row>
    <row r="20" spans="2:14" s="39" customFormat="1" ht="11.5">
      <c r="B20" s="42" t="s">
        <v>71</v>
      </c>
      <c r="C20" s="52">
        <v>3434.6574545399999</v>
      </c>
      <c r="D20" s="52">
        <v>3.1183397799999999</v>
      </c>
      <c r="E20" s="52">
        <v>8.867535E-2</v>
      </c>
      <c r="F20" s="52">
        <v>5450.2817691800001</v>
      </c>
      <c r="G20" s="52">
        <v>4364.5767407200001</v>
      </c>
      <c r="H20" s="53">
        <v>13252.72297957</v>
      </c>
      <c r="I20" s="52">
        <v>373.19036003999997</v>
      </c>
      <c r="J20" s="52">
        <v>416.12163149000003</v>
      </c>
      <c r="K20" s="52">
        <v>0</v>
      </c>
      <c r="L20" s="52">
        <v>44647.086871289997</v>
      </c>
      <c r="M20" s="52">
        <v>16466.722848959998</v>
      </c>
      <c r="N20" s="52">
        <v>61903.121711779997</v>
      </c>
    </row>
    <row r="21" spans="2:14">
      <c r="B21" s="47" t="s">
        <v>72</v>
      </c>
      <c r="C21" s="48">
        <v>373.15229433000002</v>
      </c>
      <c r="D21" s="49">
        <v>0</v>
      </c>
      <c r="E21" s="49">
        <v>0</v>
      </c>
      <c r="F21" s="49">
        <v>1268.5490703299999</v>
      </c>
      <c r="G21" s="49">
        <v>184.27864588</v>
      </c>
      <c r="H21" s="50">
        <v>1825.98001054</v>
      </c>
      <c r="I21" s="62">
        <v>0</v>
      </c>
      <c r="J21" s="62">
        <v>19.357324819999999</v>
      </c>
      <c r="K21" s="62">
        <v>0</v>
      </c>
      <c r="L21" s="62">
        <v>4335.8887198100001</v>
      </c>
      <c r="M21" s="62">
        <v>377.88570147000001</v>
      </c>
      <c r="N21" s="62">
        <v>4733.1317460999999</v>
      </c>
    </row>
    <row r="22" spans="2:14">
      <c r="B22" s="47" t="s">
        <v>57</v>
      </c>
      <c r="C22" s="48">
        <v>283.76724670999999</v>
      </c>
      <c r="D22" s="49">
        <v>0.18174278999999999</v>
      </c>
      <c r="E22" s="49">
        <v>0</v>
      </c>
      <c r="F22" s="49">
        <v>357.56095851999999</v>
      </c>
      <c r="G22" s="49">
        <v>154.35513320000001</v>
      </c>
      <c r="H22" s="50">
        <v>795.86508121999998</v>
      </c>
      <c r="I22" s="62">
        <v>0</v>
      </c>
      <c r="J22" s="62">
        <v>38.58784172</v>
      </c>
      <c r="K22" s="62">
        <v>0</v>
      </c>
      <c r="L22" s="62">
        <v>2824.1020405099998</v>
      </c>
      <c r="M22" s="62">
        <v>321.31494865000002</v>
      </c>
      <c r="N22" s="62">
        <v>3184.0048308800001</v>
      </c>
    </row>
    <row r="23" spans="2:14">
      <c r="B23" s="47" t="s">
        <v>58</v>
      </c>
      <c r="C23" s="48">
        <v>370.14895483999999</v>
      </c>
      <c r="D23" s="49">
        <v>0</v>
      </c>
      <c r="E23" s="49">
        <v>0</v>
      </c>
      <c r="F23" s="49">
        <v>807.70417443999997</v>
      </c>
      <c r="G23" s="49">
        <v>57.831761059999998</v>
      </c>
      <c r="H23" s="50">
        <v>1235.68489034</v>
      </c>
      <c r="I23" s="62">
        <v>0</v>
      </c>
      <c r="J23" s="62">
        <v>9.4389505800000002</v>
      </c>
      <c r="K23" s="62">
        <v>0</v>
      </c>
      <c r="L23" s="62">
        <v>4488.7752512999996</v>
      </c>
      <c r="M23" s="62">
        <v>837.20379736999996</v>
      </c>
      <c r="N23" s="62">
        <v>5335.4179992500003</v>
      </c>
    </row>
    <row r="24" spans="2:14" ht="11.5">
      <c r="B24" s="42" t="s">
        <v>59</v>
      </c>
      <c r="C24" s="51">
        <v>1027.06849588</v>
      </c>
      <c r="D24" s="52">
        <v>0.18174278999999999</v>
      </c>
      <c r="E24" s="52">
        <v>0</v>
      </c>
      <c r="F24" s="52">
        <v>2433.81420329</v>
      </c>
      <c r="G24" s="52">
        <v>396.46554013999997</v>
      </c>
      <c r="H24" s="53">
        <v>3857.5299820999999</v>
      </c>
      <c r="I24" s="52">
        <v>0</v>
      </c>
      <c r="J24" s="52">
        <v>67.384117119999999</v>
      </c>
      <c r="K24" s="52">
        <v>0</v>
      </c>
      <c r="L24" s="52">
        <v>11648.76601162</v>
      </c>
      <c r="M24" s="52">
        <v>1536.4044474899999</v>
      </c>
      <c r="N24" s="52">
        <v>13252.554576230001</v>
      </c>
    </row>
    <row r="25" spans="2:14">
      <c r="B25" s="47" t="s">
        <v>60</v>
      </c>
      <c r="C25" s="48">
        <v>226.45439279999999</v>
      </c>
      <c r="D25" s="49">
        <v>0.36117986000000002</v>
      </c>
      <c r="E25" s="49">
        <v>0</v>
      </c>
      <c r="F25" s="49">
        <v>720.94962349000002</v>
      </c>
      <c r="G25" s="49">
        <v>335.19352753999999</v>
      </c>
      <c r="H25" s="50">
        <v>1282.9587236899999</v>
      </c>
      <c r="I25" s="62">
        <v>0</v>
      </c>
      <c r="J25" s="62">
        <v>14.12303124</v>
      </c>
      <c r="K25" s="62">
        <v>0</v>
      </c>
      <c r="L25" s="62">
        <v>4133.9334758699997</v>
      </c>
      <c r="M25" s="62">
        <v>905.66990933</v>
      </c>
      <c r="N25" s="62">
        <v>5053.7264164400003</v>
      </c>
    </row>
    <row r="26" spans="2:14">
      <c r="B26" s="47" t="s">
        <v>10</v>
      </c>
      <c r="C26" s="48">
        <v>252.65137528</v>
      </c>
      <c r="D26" s="49">
        <v>0</v>
      </c>
      <c r="E26" s="49">
        <v>0</v>
      </c>
      <c r="F26" s="49">
        <v>1607.0179934</v>
      </c>
      <c r="G26" s="49">
        <v>171.01993514</v>
      </c>
      <c r="H26" s="50">
        <v>2030.6893038200001</v>
      </c>
      <c r="I26" s="62">
        <v>0</v>
      </c>
      <c r="J26" s="62">
        <v>19.739406840000001</v>
      </c>
      <c r="K26" s="62">
        <v>0</v>
      </c>
      <c r="L26" s="62">
        <v>4164.9136690100004</v>
      </c>
      <c r="M26" s="62">
        <v>956.29022130999999</v>
      </c>
      <c r="N26" s="62">
        <v>5140.9432971599999</v>
      </c>
    </row>
    <row r="27" spans="2:14">
      <c r="B27" s="47" t="s">
        <v>61</v>
      </c>
      <c r="C27" s="48">
        <v>2.0571519600000001</v>
      </c>
      <c r="D27" s="49">
        <v>0.22855660999999999</v>
      </c>
      <c r="E27" s="49">
        <v>0</v>
      </c>
      <c r="F27" s="49">
        <v>1658.7121449799999</v>
      </c>
      <c r="G27" s="49">
        <v>350.28836441999999</v>
      </c>
      <c r="H27" s="50">
        <v>2011.2862179700001</v>
      </c>
      <c r="I27" s="62">
        <v>12.71289756</v>
      </c>
      <c r="J27" s="62">
        <v>71.707157760000001</v>
      </c>
      <c r="K27" s="62">
        <v>0</v>
      </c>
      <c r="L27" s="62">
        <v>3366.33621752</v>
      </c>
      <c r="M27" s="62">
        <v>689.04770279000002</v>
      </c>
      <c r="N27" s="62">
        <v>4139.8039756300004</v>
      </c>
    </row>
    <row r="28" spans="2:14" ht="11.5">
      <c r="B28" s="42" t="s">
        <v>62</v>
      </c>
      <c r="C28" s="51">
        <v>481.16292004000002</v>
      </c>
      <c r="D28" s="52">
        <v>0.58973646999999996</v>
      </c>
      <c r="E28" s="52">
        <v>0</v>
      </c>
      <c r="F28" s="52">
        <v>3986.6797618700002</v>
      </c>
      <c r="G28" s="52">
        <v>856.50182710000001</v>
      </c>
      <c r="H28" s="53">
        <v>5324.9342454799998</v>
      </c>
      <c r="I28" s="52">
        <v>12.71289756</v>
      </c>
      <c r="J28" s="52">
        <v>105.56959584000001</v>
      </c>
      <c r="K28" s="52">
        <v>0</v>
      </c>
      <c r="L28" s="52">
        <v>11665.183362399999</v>
      </c>
      <c r="M28" s="52">
        <v>2551.0078334300001</v>
      </c>
      <c r="N28" s="52">
        <v>14334.473689230001</v>
      </c>
    </row>
    <row r="29" spans="2:14">
      <c r="B29" s="47" t="s">
        <v>63</v>
      </c>
      <c r="C29" s="48">
        <v>304.50315312999999</v>
      </c>
      <c r="D29" s="49">
        <v>0.38710483000000001</v>
      </c>
      <c r="E29" s="49">
        <v>0</v>
      </c>
      <c r="F29" s="49">
        <v>66.564106469999999</v>
      </c>
      <c r="G29" s="49">
        <v>167.93212674</v>
      </c>
      <c r="H29" s="50">
        <v>539.38649117</v>
      </c>
      <c r="I29" s="62">
        <v>0</v>
      </c>
      <c r="J29" s="62">
        <v>0</v>
      </c>
      <c r="K29" s="62">
        <v>0</v>
      </c>
      <c r="L29" s="62">
        <v>1515.5659169999999</v>
      </c>
      <c r="M29" s="62">
        <v>660.52233536999995</v>
      </c>
      <c r="N29" s="62">
        <v>2176.0882523700002</v>
      </c>
    </row>
    <row r="30" spans="2:14">
      <c r="B30" s="47" t="s">
        <v>64</v>
      </c>
      <c r="C30" s="48">
        <v>251.83779405999999</v>
      </c>
      <c r="D30" s="49">
        <v>4.0542028600000002</v>
      </c>
      <c r="E30" s="49">
        <v>0</v>
      </c>
      <c r="F30" s="49">
        <v>1279.5346086899999</v>
      </c>
      <c r="G30" s="49">
        <v>90.259609699999999</v>
      </c>
      <c r="H30" s="50">
        <v>1625.6862153100001</v>
      </c>
      <c r="I30" s="62">
        <v>0</v>
      </c>
      <c r="J30" s="62">
        <v>11.33717382</v>
      </c>
      <c r="K30" s="62">
        <v>0</v>
      </c>
      <c r="L30" s="62">
        <v>1583.1684252</v>
      </c>
      <c r="M30" s="62">
        <v>1001.21469395</v>
      </c>
      <c r="N30" s="62">
        <v>2595.7202929700002</v>
      </c>
    </row>
    <row r="31" spans="2:14">
      <c r="B31" s="47" t="s">
        <v>65</v>
      </c>
      <c r="C31" s="48">
        <v>238.10522302999999</v>
      </c>
      <c r="D31" s="49">
        <v>0</v>
      </c>
      <c r="E31" s="49">
        <v>0</v>
      </c>
      <c r="F31" s="49">
        <v>1122.54319369</v>
      </c>
      <c r="G31" s="49">
        <v>223.24223164</v>
      </c>
      <c r="H31" s="50">
        <v>1583.8906483599999</v>
      </c>
      <c r="I31" s="62">
        <v>0</v>
      </c>
      <c r="J31" s="62">
        <v>10.54320772</v>
      </c>
      <c r="K31" s="62">
        <v>0</v>
      </c>
      <c r="L31" s="62">
        <v>1858.5334491199999</v>
      </c>
      <c r="M31" s="62">
        <v>676.16637478999996</v>
      </c>
      <c r="N31" s="62">
        <v>2545.2430316300001</v>
      </c>
    </row>
    <row r="32" spans="2:14" ht="11.5">
      <c r="B32" s="42" t="s">
        <v>66</v>
      </c>
      <c r="C32" s="51">
        <v>794.44617022</v>
      </c>
      <c r="D32" s="52">
        <v>4.4413076900000004</v>
      </c>
      <c r="E32" s="52">
        <v>0</v>
      </c>
      <c r="F32" s="52">
        <v>2468.6419088500002</v>
      </c>
      <c r="G32" s="52">
        <v>481.43396808</v>
      </c>
      <c r="H32" s="53">
        <v>3748.9633548400002</v>
      </c>
      <c r="I32" s="52">
        <v>0</v>
      </c>
      <c r="J32" s="52">
        <v>21.880381539999998</v>
      </c>
      <c r="K32" s="52">
        <v>0</v>
      </c>
      <c r="L32" s="52">
        <v>4957.2677913199996</v>
      </c>
      <c r="M32" s="52">
        <v>2337.9034041099999</v>
      </c>
      <c r="N32" s="52">
        <v>7317.0515769699996</v>
      </c>
    </row>
    <row r="33" spans="2:14">
      <c r="B33" s="47" t="s">
        <v>67</v>
      </c>
      <c r="C33" s="48">
        <v>196.62686969000001</v>
      </c>
      <c r="D33" s="49">
        <v>0.12224444</v>
      </c>
      <c r="E33" s="49">
        <v>0</v>
      </c>
      <c r="F33" s="49">
        <v>783.25067464000006</v>
      </c>
      <c r="G33" s="49">
        <v>374.70103908999999</v>
      </c>
      <c r="H33" s="50">
        <v>1354.7008278599999</v>
      </c>
      <c r="I33" s="62">
        <v>0</v>
      </c>
      <c r="J33" s="62">
        <v>9.8881980400000007</v>
      </c>
      <c r="K33" s="62">
        <v>0</v>
      </c>
      <c r="L33" s="62">
        <v>2165.7002881200001</v>
      </c>
      <c r="M33" s="62">
        <v>529.80115802</v>
      </c>
      <c r="N33" s="62">
        <v>2705.3896441799998</v>
      </c>
    </row>
    <row r="34" spans="2:14">
      <c r="B34" s="47" t="s">
        <v>68</v>
      </c>
      <c r="C34" s="48">
        <v>0</v>
      </c>
      <c r="D34" s="49">
        <v>0.16483916000000001</v>
      </c>
      <c r="E34" s="49">
        <v>0</v>
      </c>
      <c r="F34" s="49">
        <v>1665.6606214999999</v>
      </c>
      <c r="G34" s="49">
        <v>294.13895504999999</v>
      </c>
      <c r="H34" s="50">
        <v>1959.9644157099999</v>
      </c>
      <c r="I34" s="62">
        <v>0</v>
      </c>
      <c r="J34" s="62">
        <v>2.6441030200000002</v>
      </c>
      <c r="K34" s="62">
        <v>0</v>
      </c>
      <c r="L34" s="62">
        <v>1769.8552100300001</v>
      </c>
      <c r="M34" s="62">
        <v>848.67350977000001</v>
      </c>
      <c r="N34" s="62">
        <v>2621.17282282</v>
      </c>
    </row>
    <row r="35" spans="2:14">
      <c r="B35" s="47" t="s">
        <v>69</v>
      </c>
      <c r="C35" s="48">
        <v>174.00920249000001</v>
      </c>
      <c r="D35" s="49">
        <v>0.18252276000000001</v>
      </c>
      <c r="E35" s="49">
        <v>0</v>
      </c>
      <c r="F35" s="49">
        <v>1610.3250354300001</v>
      </c>
      <c r="G35" s="49">
        <v>232.60076674000001</v>
      </c>
      <c r="H35" s="50">
        <v>2017.11752742</v>
      </c>
      <c r="I35" s="62">
        <v>0</v>
      </c>
      <c r="J35" s="62">
        <v>0.29838757999999999</v>
      </c>
      <c r="K35" s="62">
        <v>0</v>
      </c>
      <c r="L35" s="62">
        <v>3138.7237196699998</v>
      </c>
      <c r="M35" s="62">
        <v>585.88244880000002</v>
      </c>
      <c r="N35" s="62">
        <v>3724.9045560499999</v>
      </c>
    </row>
    <row r="36" spans="2:14" ht="11.5">
      <c r="B36" s="42" t="s">
        <v>70</v>
      </c>
      <c r="C36" s="51">
        <v>370.63607217999999</v>
      </c>
      <c r="D36" s="52">
        <v>0.46960636</v>
      </c>
      <c r="E36" s="52">
        <v>0</v>
      </c>
      <c r="F36" s="52">
        <v>4059.2363315699999</v>
      </c>
      <c r="G36" s="52">
        <v>901.44076087999997</v>
      </c>
      <c r="H36" s="53">
        <v>5331.7827709900002</v>
      </c>
      <c r="I36" s="52">
        <v>0</v>
      </c>
      <c r="J36" s="52">
        <v>12.83068864</v>
      </c>
      <c r="K36" s="52">
        <v>0</v>
      </c>
      <c r="L36" s="52">
        <v>7074.2792178199998</v>
      </c>
      <c r="M36" s="52">
        <v>1964.35711659</v>
      </c>
      <c r="N36" s="52">
        <v>9051.4670230499996</v>
      </c>
    </row>
    <row r="37" spans="2:14" ht="11.5">
      <c r="B37" s="42" t="s">
        <v>73</v>
      </c>
      <c r="C37" s="51">
        <v>2673.3136583199998</v>
      </c>
      <c r="D37" s="52">
        <v>5.6823933100000001</v>
      </c>
      <c r="E37" s="52">
        <v>0</v>
      </c>
      <c r="F37" s="52">
        <v>12948.372205580001</v>
      </c>
      <c r="G37" s="52">
        <v>2635.8420962</v>
      </c>
      <c r="H37" s="53">
        <v>18263.210353409999</v>
      </c>
      <c r="I37" s="52">
        <v>12.71289756</v>
      </c>
      <c r="J37" s="52">
        <v>207.66478314</v>
      </c>
      <c r="K37" s="52">
        <v>0</v>
      </c>
      <c r="L37" s="52">
        <v>35345.496383160003</v>
      </c>
      <c r="M37" s="52">
        <v>8389.6728016199995</v>
      </c>
      <c r="N37" s="52">
        <v>43955.546865479999</v>
      </c>
    </row>
    <row r="38" spans="2:14">
      <c r="B38" s="47" t="s">
        <v>74</v>
      </c>
      <c r="C38" s="48">
        <v>128.14178179000001</v>
      </c>
      <c r="D38" s="49">
        <v>6.819646E-2</v>
      </c>
      <c r="E38" s="49">
        <v>0</v>
      </c>
      <c r="F38" s="49">
        <v>604.09710465000001</v>
      </c>
      <c r="G38" s="49">
        <v>314.09987092</v>
      </c>
      <c r="H38" s="50">
        <v>1046.4069538199999</v>
      </c>
      <c r="I38" s="62">
        <v>0</v>
      </c>
      <c r="J38" s="62">
        <v>1.4646111500000001</v>
      </c>
      <c r="K38" s="62">
        <v>0</v>
      </c>
      <c r="L38" s="62">
        <v>976.94758143000001</v>
      </c>
      <c r="M38" s="62">
        <v>552.99163603</v>
      </c>
      <c r="N38" s="62">
        <v>1531.4038286099999</v>
      </c>
    </row>
    <row r="39" spans="2:14">
      <c r="B39" s="47" t="s">
        <v>57</v>
      </c>
      <c r="C39" s="48">
        <v>131.00099266000001</v>
      </c>
      <c r="D39" s="49">
        <v>0.35293337000000002</v>
      </c>
      <c r="E39" s="49">
        <v>0</v>
      </c>
      <c r="F39" s="49">
        <v>275.39302213000002</v>
      </c>
      <c r="G39" s="49">
        <v>135.69318684000001</v>
      </c>
      <c r="H39" s="50">
        <v>542.44013500000005</v>
      </c>
      <c r="I39" s="62">
        <v>0</v>
      </c>
      <c r="J39" s="62">
        <v>2.0532255899999998</v>
      </c>
      <c r="K39" s="62">
        <v>0</v>
      </c>
      <c r="L39" s="62">
        <v>3201.3870102999999</v>
      </c>
      <c r="M39" s="62">
        <v>700.33516563000001</v>
      </c>
      <c r="N39" s="62">
        <v>3903.7754015199998</v>
      </c>
    </row>
    <row r="40" spans="2:14">
      <c r="B40" s="47" t="s">
        <v>58</v>
      </c>
      <c r="C40" s="48">
        <v>0</v>
      </c>
      <c r="D40" s="49">
        <v>0.19048762999999999</v>
      </c>
      <c r="E40" s="49">
        <v>0</v>
      </c>
      <c r="F40" s="49">
        <v>948.24518391000004</v>
      </c>
      <c r="G40" s="49">
        <v>142.85316552</v>
      </c>
      <c r="H40" s="50">
        <v>1091.2888370600001</v>
      </c>
      <c r="I40" s="62">
        <v>0.17913604</v>
      </c>
      <c r="J40" s="62">
        <v>78.648226870000002</v>
      </c>
      <c r="K40" s="62">
        <v>0</v>
      </c>
      <c r="L40" s="62">
        <v>3492.4687665900001</v>
      </c>
      <c r="M40" s="62">
        <v>605.94052805000001</v>
      </c>
      <c r="N40" s="62">
        <v>4177.23665755</v>
      </c>
    </row>
    <row r="41" spans="2:14" ht="11.5">
      <c r="B41" s="42" t="s">
        <v>59</v>
      </c>
      <c r="C41" s="51">
        <v>259.14277444999999</v>
      </c>
      <c r="D41" s="52">
        <v>0.61161745999999995</v>
      </c>
      <c r="E41" s="52">
        <v>0</v>
      </c>
      <c r="F41" s="52">
        <v>1827.73531069</v>
      </c>
      <c r="G41" s="52">
        <v>592.64622327999996</v>
      </c>
      <c r="H41" s="53">
        <v>2680.1359258799998</v>
      </c>
      <c r="I41" s="52">
        <v>0.17913604</v>
      </c>
      <c r="J41" s="52">
        <v>82.166063609999995</v>
      </c>
      <c r="K41" s="52">
        <v>0</v>
      </c>
      <c r="L41" s="52">
        <v>7670.8033583200004</v>
      </c>
      <c r="M41" s="52">
        <v>1859.26732971</v>
      </c>
      <c r="N41" s="52">
        <v>9612.4158876799993</v>
      </c>
    </row>
    <row r="42" spans="2:14">
      <c r="B42" s="47" t="s">
        <v>60</v>
      </c>
      <c r="C42" s="48">
        <v>208.81128186000001</v>
      </c>
      <c r="D42" s="49">
        <v>0</v>
      </c>
      <c r="E42" s="49">
        <v>0</v>
      </c>
      <c r="F42" s="49">
        <v>57.107766599999998</v>
      </c>
      <c r="G42" s="49">
        <v>110.57212515000001</v>
      </c>
      <c r="H42" s="50">
        <v>376.49117360999998</v>
      </c>
      <c r="I42" s="62">
        <v>0</v>
      </c>
      <c r="J42" s="62">
        <v>9.7620796399999996</v>
      </c>
      <c r="K42" s="62">
        <v>0</v>
      </c>
      <c r="L42" s="62">
        <v>6654.8618306199996</v>
      </c>
      <c r="M42" s="62">
        <v>652.03803003999997</v>
      </c>
      <c r="N42" s="62">
        <v>7316.6619403000004</v>
      </c>
    </row>
    <row r="43" spans="2:14">
      <c r="B43" s="47" t="s">
        <v>10</v>
      </c>
      <c r="C43" s="48">
        <v>145.70849244999999</v>
      </c>
      <c r="D43" s="49">
        <v>0.28093195999999998</v>
      </c>
      <c r="E43" s="49">
        <v>0</v>
      </c>
      <c r="F43" s="49">
        <v>1396.1124626799999</v>
      </c>
      <c r="G43" s="49">
        <v>241.75661761000001</v>
      </c>
      <c r="H43" s="50">
        <v>1783.8585046999999</v>
      </c>
      <c r="I43" s="62">
        <v>0.30736463000000003</v>
      </c>
      <c r="J43" s="62">
        <v>25.70275088</v>
      </c>
      <c r="K43" s="62">
        <v>0</v>
      </c>
      <c r="L43" s="62">
        <v>4646.4549604900003</v>
      </c>
      <c r="M43" s="62">
        <v>829.80230577999998</v>
      </c>
      <c r="N43" s="62">
        <v>5502.2673817799996</v>
      </c>
    </row>
    <row r="44" spans="2:14">
      <c r="B44" s="47" t="s">
        <v>61</v>
      </c>
      <c r="C44" s="48">
        <v>0</v>
      </c>
      <c r="D44" s="49">
        <v>0.27210434999999999</v>
      </c>
      <c r="E44" s="49">
        <v>0</v>
      </c>
      <c r="F44" s="49">
        <v>571.89965170999994</v>
      </c>
      <c r="G44" s="49">
        <v>111.7304663</v>
      </c>
      <c r="H44" s="50">
        <v>683.90222236</v>
      </c>
      <c r="I44" s="62">
        <v>118.12373937</v>
      </c>
      <c r="J44" s="62">
        <v>17.316665560000001</v>
      </c>
      <c r="K44" s="62">
        <v>0</v>
      </c>
      <c r="L44" s="62">
        <v>4878.9778841699999</v>
      </c>
      <c r="M44" s="62">
        <v>672.55063294000001</v>
      </c>
      <c r="N44" s="62">
        <v>5686.9689220399996</v>
      </c>
    </row>
    <row r="45" spans="2:14" ht="11.5">
      <c r="B45" s="54" t="s">
        <v>62</v>
      </c>
      <c r="C45" s="55">
        <v>354.51977431</v>
      </c>
      <c r="D45" s="56">
        <v>0.55303630999999998</v>
      </c>
      <c r="E45" s="56">
        <v>0</v>
      </c>
      <c r="F45" s="56">
        <v>2025.11988099</v>
      </c>
      <c r="G45" s="56">
        <v>464.05920906</v>
      </c>
      <c r="H45" s="57">
        <v>2844.2519006699999</v>
      </c>
      <c r="I45" s="56">
        <v>118.431104</v>
      </c>
      <c r="J45" s="56">
        <v>52.781496079999997</v>
      </c>
      <c r="K45" s="56">
        <v>0</v>
      </c>
      <c r="L45" s="56">
        <v>16180.29467528</v>
      </c>
      <c r="M45" s="56">
        <v>2154.3909687599999</v>
      </c>
      <c r="N45" s="56">
        <v>18505.898244119999</v>
      </c>
    </row>
    <row r="46" spans="2:14">
      <c r="B46" s="58" t="s">
        <v>63</v>
      </c>
      <c r="C46" s="59">
        <v>4.2392225400000001</v>
      </c>
      <c r="D46" s="60">
        <v>6.9195729999999997E-2</v>
      </c>
      <c r="E46" s="60">
        <v>0</v>
      </c>
      <c r="F46" s="60">
        <v>380.42000194000002</v>
      </c>
      <c r="G46" s="60">
        <v>134.44736130000001</v>
      </c>
      <c r="H46" s="61">
        <v>519.17578150999998</v>
      </c>
      <c r="I46" s="60">
        <v>1.89663264</v>
      </c>
      <c r="J46" s="60">
        <v>9.0424985000000007</v>
      </c>
      <c r="K46" s="60">
        <v>0</v>
      </c>
      <c r="L46" s="60">
        <v>4344.8413174200005</v>
      </c>
      <c r="M46" s="60">
        <v>503.56689638</v>
      </c>
      <c r="N46" s="60">
        <v>4859.3473449399999</v>
      </c>
    </row>
  </sheetData>
  <mergeCells count="2">
    <mergeCell ref="C2:H2"/>
    <mergeCell ref="I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workbookViewId="0">
      <selection activeCell="AG1" sqref="AG1:AW1048576"/>
    </sheetView>
  </sheetViews>
  <sheetFormatPr defaultColWidth="9" defaultRowHeight="11.5"/>
  <cols>
    <col min="1" max="1" width="11.26953125" style="1" customWidth="1"/>
    <col min="2" max="2" width="12.1796875" style="1" customWidth="1"/>
    <col min="3" max="4" width="4.453125" style="1" customWidth="1"/>
    <col min="5" max="6" width="5.6328125" style="1" customWidth="1"/>
    <col min="7" max="7" width="3.6328125" style="1" customWidth="1"/>
    <col min="8" max="8" width="6.1796875" style="1" customWidth="1"/>
    <col min="9" max="9" width="4.453125" style="1" customWidth="1"/>
    <col min="10" max="10" width="6.1796875" style="1" customWidth="1"/>
    <col min="11" max="11" width="4.453125" style="1" customWidth="1"/>
    <col min="12" max="12" width="6.1796875" style="1" customWidth="1"/>
    <col min="13" max="14" width="4.453125" style="1" customWidth="1"/>
    <col min="15" max="15" width="5.6328125" style="1" customWidth="1"/>
    <col min="16" max="16" width="4.453125" style="1" customWidth="1"/>
    <col min="17" max="17" width="7.08984375" style="1" customWidth="1"/>
    <col min="18" max="18" width="12" style="1" customWidth="1"/>
    <col min="19" max="19" width="6.1796875" style="1" customWidth="1"/>
    <col min="20" max="20" width="4.453125" style="1" customWidth="1"/>
    <col min="21" max="21" width="6.1796875" style="1" customWidth="1"/>
    <col min="22" max="22" width="3.6328125" style="1" customWidth="1"/>
    <col min="23" max="23" width="2.81640625" style="1" customWidth="1"/>
    <col min="24" max="26" width="6.1796875" style="1" customWidth="1"/>
    <col min="27" max="27" width="4.36328125" style="1" customWidth="1"/>
    <col min="28" max="29" width="6.1796875" style="1" customWidth="1"/>
    <col min="30" max="30" width="3.6328125" style="1" customWidth="1"/>
    <col min="31" max="31" width="4.453125" style="1" customWidth="1"/>
    <col min="32" max="32" width="8.7265625" style="1"/>
    <col min="33" max="33" width="14.453125" style="13" customWidth="1"/>
    <col min="34" max="34" width="4.90625" style="13" customWidth="1"/>
    <col min="35" max="35" width="2.08984375" style="13" customWidth="1"/>
    <col min="36" max="36" width="4.90625" style="1" customWidth="1"/>
    <col min="37" max="37" width="7.08984375" style="1" customWidth="1"/>
    <col min="38" max="38" width="5" style="1" customWidth="1"/>
    <col min="39" max="39" width="7.08984375" style="1" customWidth="1"/>
    <col min="40" max="40" width="5" style="1" customWidth="1"/>
    <col min="41" max="41" width="7.08984375" style="1" customWidth="1"/>
    <col min="42" max="42" width="5" style="1" customWidth="1"/>
    <col min="43" max="43" width="4.90625" style="1" customWidth="1"/>
    <col min="44" max="44" width="6.7265625" style="1" customWidth="1"/>
    <col min="45" max="16371" width="8.7265625" style="1"/>
    <col min="16372" max="16384" width="9" style="1"/>
  </cols>
  <sheetData>
    <row r="1" spans="1:35">
      <c r="A1" s="35"/>
    </row>
    <row r="2" spans="1:35" s="33" customFormat="1" ht="55" customHeight="1">
      <c r="A2" s="36"/>
      <c r="B2" s="17" t="s">
        <v>101</v>
      </c>
      <c r="C2" s="30" t="s">
        <v>78</v>
      </c>
      <c r="D2" s="30" t="s">
        <v>79</v>
      </c>
      <c r="E2" s="30" t="s">
        <v>80</v>
      </c>
      <c r="F2" s="30" t="s">
        <v>81</v>
      </c>
      <c r="G2" s="30" t="s">
        <v>82</v>
      </c>
      <c r="H2" s="30" t="s">
        <v>83</v>
      </c>
      <c r="I2" s="30" t="s">
        <v>84</v>
      </c>
      <c r="J2" s="30" t="s">
        <v>85</v>
      </c>
      <c r="K2" s="30" t="s">
        <v>86</v>
      </c>
      <c r="L2" s="30" t="s">
        <v>87</v>
      </c>
      <c r="M2" s="30" t="s">
        <v>88</v>
      </c>
      <c r="N2" s="30" t="s">
        <v>89</v>
      </c>
      <c r="O2" s="30" t="s">
        <v>90</v>
      </c>
      <c r="P2" s="30" t="s">
        <v>16</v>
      </c>
      <c r="R2" s="29" t="s">
        <v>101</v>
      </c>
      <c r="S2" s="30" t="s">
        <v>78</v>
      </c>
      <c r="T2" s="30" t="s">
        <v>79</v>
      </c>
      <c r="U2" s="30" t="s">
        <v>80</v>
      </c>
      <c r="V2" s="30" t="s">
        <v>81</v>
      </c>
      <c r="W2" s="30" t="s">
        <v>82</v>
      </c>
      <c r="X2" s="30" t="s">
        <v>83</v>
      </c>
      <c r="Y2" s="30" t="s">
        <v>84</v>
      </c>
      <c r="Z2" s="30" t="s">
        <v>85</v>
      </c>
      <c r="AA2" s="30" t="s">
        <v>86</v>
      </c>
      <c r="AB2" s="30" t="s">
        <v>87</v>
      </c>
      <c r="AC2" s="30" t="s">
        <v>88</v>
      </c>
      <c r="AD2" s="30" t="s">
        <v>89</v>
      </c>
      <c r="AE2" s="30" t="s">
        <v>90</v>
      </c>
      <c r="AG2" s="13"/>
      <c r="AH2" s="28"/>
      <c r="AI2" s="13"/>
    </row>
    <row r="3" spans="1:35" ht="13" customHeight="1">
      <c r="A3" s="37"/>
      <c r="B3" s="1" t="s">
        <v>102</v>
      </c>
      <c r="C3" s="31">
        <v>485.93110527300001</v>
      </c>
      <c r="D3" s="31">
        <v>111.2200156</v>
      </c>
      <c r="E3" s="31">
        <v>870.52395571</v>
      </c>
      <c r="F3" s="31">
        <v>896.45060174800005</v>
      </c>
      <c r="G3" s="31">
        <v>62.936133697000002</v>
      </c>
      <c r="H3" s="31">
        <v>400.61473822800002</v>
      </c>
      <c r="I3" s="31">
        <v>283.10800954299998</v>
      </c>
      <c r="J3" s="31">
        <v>87.954306664000001</v>
      </c>
      <c r="K3" s="31">
        <v>139.81982221300001</v>
      </c>
      <c r="L3" s="31">
        <v>366.762611988</v>
      </c>
      <c r="M3" s="31">
        <v>153.51282674199999</v>
      </c>
      <c r="N3" s="31">
        <v>156.23364113100001</v>
      </c>
      <c r="O3" s="31">
        <v>4015.0677685370001</v>
      </c>
      <c r="P3" s="31">
        <v>62.777996996376501</v>
      </c>
      <c r="R3" s="1" t="s">
        <v>102</v>
      </c>
      <c r="S3" s="31">
        <f>(C3/$O3)*100</f>
        <v>12.1026875083123</v>
      </c>
      <c r="T3" s="31">
        <f t="shared" ref="T3:AE3" si="0">(D3/$O3)*100</f>
        <v>2.7700657127519901</v>
      </c>
      <c r="U3" s="31">
        <f t="shared" si="0"/>
        <v>21.681426214810799</v>
      </c>
      <c r="V3" s="31">
        <f t="shared" si="0"/>
        <v>22.327159924243201</v>
      </c>
      <c r="W3" s="31">
        <f t="shared" si="0"/>
        <v>1.56749866565596</v>
      </c>
      <c r="X3" s="31">
        <f t="shared" si="0"/>
        <v>9.9777827255447509</v>
      </c>
      <c r="Y3" s="31">
        <f t="shared" si="0"/>
        <v>7.0511390059589996</v>
      </c>
      <c r="Z3" s="31">
        <f t="shared" si="0"/>
        <v>2.1906057813825801</v>
      </c>
      <c r="AA3" s="31">
        <f t="shared" si="0"/>
        <v>3.4823776402645201</v>
      </c>
      <c r="AB3" s="31">
        <f t="shared" si="0"/>
        <v>9.1346555807111596</v>
      </c>
      <c r="AC3" s="31">
        <f t="shared" si="0"/>
        <v>3.8234180739105299</v>
      </c>
      <c r="AD3" s="31">
        <f t="shared" si="0"/>
        <v>3.8911831664531999</v>
      </c>
      <c r="AE3" s="31">
        <f t="shared" si="0"/>
        <v>100</v>
      </c>
      <c r="AH3" s="34"/>
    </row>
    <row r="4" spans="1:35" ht="14" customHeight="1">
      <c r="A4" s="37"/>
      <c r="B4" s="1" t="s">
        <v>103</v>
      </c>
      <c r="C4" s="31">
        <v>0.67771829100000003</v>
      </c>
      <c r="D4" s="31">
        <v>9.0007695200000004</v>
      </c>
      <c r="E4" s="31">
        <v>12.282324389999999</v>
      </c>
      <c r="F4" s="31">
        <v>316.59771054300001</v>
      </c>
      <c r="G4" s="31">
        <v>5.5547499999999998E-3</v>
      </c>
      <c r="H4" s="31">
        <v>0.46838891999999999</v>
      </c>
      <c r="I4" s="31">
        <v>1.8540222900000001</v>
      </c>
      <c r="J4" s="31">
        <v>21.337056783000001</v>
      </c>
      <c r="K4" s="31">
        <v>3.0954760000000001E-2</v>
      </c>
      <c r="L4" s="31">
        <v>2.1334102800000001</v>
      </c>
      <c r="M4" s="31">
        <v>0.48209978999999997</v>
      </c>
      <c r="N4" s="31">
        <v>1.3135666000000199</v>
      </c>
      <c r="O4" s="31">
        <v>366.18357691699998</v>
      </c>
      <c r="P4" s="31">
        <v>5.7255002448425003</v>
      </c>
      <c r="R4" s="1" t="s">
        <v>103</v>
      </c>
      <c r="S4" s="31">
        <f t="shared" ref="S4:S43" si="1">(C4/$O4)*100</f>
        <v>0.185076102185111</v>
      </c>
      <c r="T4" s="31">
        <f t="shared" ref="T4:T43" si="2">(D4/$O4)*100</f>
        <v>2.4579937734455299</v>
      </c>
      <c r="U4" s="31">
        <f t="shared" ref="U4:U43" si="3">(E4/$O4)*100</f>
        <v>3.3541439770205601</v>
      </c>
      <c r="V4" s="31">
        <f t="shared" ref="V4:V43" si="4">(F4/$O4)*100</f>
        <v>86.458741052376794</v>
      </c>
      <c r="W4" s="31">
        <f t="shared" ref="W4:W43" si="5">(G4/$O4)*100</f>
        <v>1.5169304005294201E-3</v>
      </c>
      <c r="X4" s="31">
        <f t="shared" ref="X4:X43" si="6">(H4/$O4)*100</f>
        <v>0.12791095765230501</v>
      </c>
      <c r="Y4" s="31">
        <f t="shared" ref="Y4:Y43" si="7">(I4/$O4)*100</f>
        <v>0.506309514372415</v>
      </c>
      <c r="Z4" s="31">
        <f t="shared" ref="Z4:Z43" si="8">(J4/$O4)*100</f>
        <v>5.8268743133273597</v>
      </c>
      <c r="AA4" s="31">
        <f t="shared" ref="AA4:AA43" si="9">(K4/$O4)*100</f>
        <v>8.4533447022983998E-3</v>
      </c>
      <c r="AB4" s="31">
        <f t="shared" ref="AB4:AB43" si="10">(L4/$O4)*100</f>
        <v>0.582606761876588</v>
      </c>
      <c r="AC4" s="31">
        <f t="shared" ref="AC4:AC43" si="11">(M4/$O4)*100</f>
        <v>0.13165521896392299</v>
      </c>
      <c r="AD4" s="31">
        <f t="shared" ref="AD4:AD43" si="12">(N4/$O4)*100</f>
        <v>0.35871805367660098</v>
      </c>
      <c r="AE4" s="31">
        <f t="shared" ref="AE4:AE43" si="13">(O4/$O4)*100</f>
        <v>100</v>
      </c>
      <c r="AH4" s="34"/>
    </row>
    <row r="5" spans="1:35" ht="12.5" customHeight="1">
      <c r="A5" s="37"/>
      <c r="B5" s="1" t="s">
        <v>104</v>
      </c>
      <c r="C5" s="31">
        <v>2.3239141499999998</v>
      </c>
      <c r="D5" s="31">
        <v>0</v>
      </c>
      <c r="E5" s="31">
        <v>15.84698983</v>
      </c>
      <c r="F5" s="31">
        <v>0</v>
      </c>
      <c r="G5" s="31">
        <v>0</v>
      </c>
      <c r="H5" s="31">
        <v>3.2124369999999999E-2</v>
      </c>
      <c r="I5" s="31">
        <v>0</v>
      </c>
      <c r="J5" s="31">
        <v>0</v>
      </c>
      <c r="K5" s="31">
        <v>0.33779186</v>
      </c>
      <c r="L5" s="31">
        <v>2.9159799999999999E-3</v>
      </c>
      <c r="M5" s="31">
        <v>4.0455530599999996</v>
      </c>
      <c r="N5" s="31">
        <v>8.7511999999992495E-3</v>
      </c>
      <c r="O5" s="31">
        <v>22.598040449999999</v>
      </c>
      <c r="P5" s="31">
        <v>0.353333940366098</v>
      </c>
      <c r="R5" s="1" t="s">
        <v>104</v>
      </c>
      <c r="S5" s="31">
        <f t="shared" si="1"/>
        <v>10.283697629189801</v>
      </c>
      <c r="T5" s="31">
        <f t="shared" si="2"/>
        <v>0</v>
      </c>
      <c r="U5" s="31">
        <f t="shared" si="3"/>
        <v>70.1255043111492</v>
      </c>
      <c r="V5" s="31">
        <f t="shared" si="4"/>
        <v>0</v>
      </c>
      <c r="W5" s="31">
        <f t="shared" si="5"/>
        <v>0</v>
      </c>
      <c r="X5" s="31">
        <f t="shared" si="6"/>
        <v>0.14215555579289199</v>
      </c>
      <c r="Y5" s="31">
        <f t="shared" si="7"/>
        <v>0</v>
      </c>
      <c r="Z5" s="31">
        <f t="shared" si="8"/>
        <v>0</v>
      </c>
      <c r="AA5" s="31">
        <f t="shared" si="9"/>
        <v>1.4947838541460801</v>
      </c>
      <c r="AB5" s="31">
        <f t="shared" si="10"/>
        <v>1.2903685195412601E-2</v>
      </c>
      <c r="AC5" s="31">
        <f t="shared" si="11"/>
        <v>17.902229482910801</v>
      </c>
      <c r="AD5" s="31">
        <f t="shared" si="12"/>
        <v>3.8725481615815301E-2</v>
      </c>
      <c r="AE5" s="31">
        <f t="shared" si="13"/>
        <v>100</v>
      </c>
      <c r="AH5" s="34"/>
    </row>
    <row r="6" spans="1:35" ht="12.5" customHeight="1">
      <c r="A6" s="37"/>
      <c r="B6" s="1" t="s">
        <v>105</v>
      </c>
      <c r="C6" s="31">
        <v>3.1220999999999999E-4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3.5323140999999998</v>
      </c>
      <c r="L6" s="31">
        <v>0</v>
      </c>
      <c r="M6" s="31">
        <v>0</v>
      </c>
      <c r="N6" s="31">
        <v>1.2661149999999901E-2</v>
      </c>
      <c r="O6" s="31">
        <v>3.5452874599999999</v>
      </c>
      <c r="P6" s="31">
        <v>5.5432699607027902E-2</v>
      </c>
      <c r="R6" s="1" t="s">
        <v>105</v>
      </c>
      <c r="S6" s="31">
        <f t="shared" si="1"/>
        <v>8.8063380902828094E-3</v>
      </c>
      <c r="T6" s="31">
        <f t="shared" si="2"/>
        <v>0</v>
      </c>
      <c r="U6" s="31">
        <f t="shared" si="3"/>
        <v>0</v>
      </c>
      <c r="V6" s="31">
        <f t="shared" si="4"/>
        <v>0</v>
      </c>
      <c r="W6" s="31">
        <f t="shared" si="5"/>
        <v>0</v>
      </c>
      <c r="X6" s="31">
        <f t="shared" si="6"/>
        <v>0</v>
      </c>
      <c r="Y6" s="31">
        <f t="shared" si="7"/>
        <v>0</v>
      </c>
      <c r="Z6" s="31">
        <f t="shared" si="8"/>
        <v>0</v>
      </c>
      <c r="AA6" s="31">
        <f t="shared" si="9"/>
        <v>99.634067472768507</v>
      </c>
      <c r="AB6" s="31">
        <f t="shared" si="10"/>
        <v>0</v>
      </c>
      <c r="AC6" s="31">
        <f t="shared" si="11"/>
        <v>0</v>
      </c>
      <c r="AD6" s="31">
        <f t="shared" si="12"/>
        <v>0.35712618914123001</v>
      </c>
      <c r="AE6" s="31">
        <f t="shared" si="13"/>
        <v>100</v>
      </c>
      <c r="AH6" s="34"/>
    </row>
    <row r="7" spans="1:35" ht="14.5" customHeight="1">
      <c r="A7" s="37"/>
      <c r="B7" s="17" t="s">
        <v>106</v>
      </c>
      <c r="C7" s="32">
        <v>488.93304992399999</v>
      </c>
      <c r="D7" s="32">
        <v>120.22078512</v>
      </c>
      <c r="E7" s="32">
        <v>898.65326992999996</v>
      </c>
      <c r="F7" s="32">
        <v>1213.048312291</v>
      </c>
      <c r="G7" s="32">
        <v>62.941688446999997</v>
      </c>
      <c r="H7" s="32">
        <v>401.11525151799998</v>
      </c>
      <c r="I7" s="32">
        <v>284.96203183300003</v>
      </c>
      <c r="J7" s="32">
        <v>109.291363448</v>
      </c>
      <c r="K7" s="32">
        <v>143.72088293300001</v>
      </c>
      <c r="L7" s="32">
        <v>368.89893824799998</v>
      </c>
      <c r="M7" s="32">
        <v>158.040479592</v>
      </c>
      <c r="N7" s="32">
        <v>157.56862007999999</v>
      </c>
      <c r="O7" s="32">
        <v>4407.3946733639996</v>
      </c>
      <c r="P7" s="32">
        <v>68.912263881192104</v>
      </c>
      <c r="R7" s="17" t="s">
        <v>106</v>
      </c>
      <c r="S7" s="32">
        <f t="shared" si="1"/>
        <v>11.093470999519401</v>
      </c>
      <c r="T7" s="32">
        <f t="shared" si="2"/>
        <v>2.7277063669054198</v>
      </c>
      <c r="U7" s="32">
        <f t="shared" si="3"/>
        <v>20.3896709174014</v>
      </c>
      <c r="V7" s="32">
        <f t="shared" si="4"/>
        <v>27.523024421253499</v>
      </c>
      <c r="W7" s="32">
        <f t="shared" si="5"/>
        <v>1.4280928555680901</v>
      </c>
      <c r="X7" s="32">
        <f t="shared" si="6"/>
        <v>9.1009605729691501</v>
      </c>
      <c r="Y7" s="32">
        <f t="shared" si="7"/>
        <v>6.4655437724958498</v>
      </c>
      <c r="Z7" s="32">
        <f t="shared" si="8"/>
        <v>2.4797271755238999</v>
      </c>
      <c r="AA7" s="32">
        <f t="shared" si="9"/>
        <v>3.2609034040353602</v>
      </c>
      <c r="AB7" s="32">
        <f t="shared" si="10"/>
        <v>8.3700000927403497</v>
      </c>
      <c r="AC7" s="32">
        <f t="shared" si="11"/>
        <v>3.5858027543372599</v>
      </c>
      <c r="AD7" s="32">
        <f t="shared" si="12"/>
        <v>3.5750966672502198</v>
      </c>
      <c r="AE7" s="32">
        <f t="shared" si="13"/>
        <v>100</v>
      </c>
      <c r="AH7" s="34"/>
    </row>
    <row r="8" spans="1:35" ht="14" customHeight="1">
      <c r="A8" s="37"/>
      <c r="B8" s="1" t="s">
        <v>107</v>
      </c>
      <c r="C8" s="31">
        <v>0</v>
      </c>
      <c r="D8" s="31">
        <v>0</v>
      </c>
      <c r="E8" s="31">
        <v>0.30326878000000002</v>
      </c>
      <c r="F8" s="31">
        <v>268.47548276999999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268.77875154999998</v>
      </c>
      <c r="P8" s="31">
        <v>4.2025172749808899</v>
      </c>
      <c r="R8" s="1" t="s">
        <v>107</v>
      </c>
      <c r="S8" s="31">
        <f t="shared" si="1"/>
        <v>0</v>
      </c>
      <c r="T8" s="31">
        <f t="shared" si="2"/>
        <v>0</v>
      </c>
      <c r="U8" s="31">
        <f t="shared" si="3"/>
        <v>0.112832126145055</v>
      </c>
      <c r="V8" s="31">
        <f t="shared" si="4"/>
        <v>99.887167873854906</v>
      </c>
      <c r="W8" s="31">
        <f t="shared" si="5"/>
        <v>0</v>
      </c>
      <c r="X8" s="31">
        <f t="shared" si="6"/>
        <v>0</v>
      </c>
      <c r="Y8" s="31">
        <f t="shared" si="7"/>
        <v>0</v>
      </c>
      <c r="Z8" s="31">
        <f t="shared" si="8"/>
        <v>0</v>
      </c>
      <c r="AA8" s="31">
        <f t="shared" si="9"/>
        <v>0</v>
      </c>
      <c r="AB8" s="31">
        <f t="shared" si="10"/>
        <v>0</v>
      </c>
      <c r="AC8" s="31">
        <f t="shared" si="11"/>
        <v>0</v>
      </c>
      <c r="AD8" s="31">
        <f t="shared" si="12"/>
        <v>0</v>
      </c>
      <c r="AE8" s="31">
        <f t="shared" si="13"/>
        <v>100</v>
      </c>
      <c r="AH8" s="34"/>
    </row>
    <row r="9" spans="1:35" ht="14" customHeight="1">
      <c r="A9" s="37"/>
      <c r="B9" s="1" t="s">
        <v>108</v>
      </c>
      <c r="C9" s="31">
        <v>8.8028700000000008E-3</v>
      </c>
      <c r="D9" s="31">
        <v>0</v>
      </c>
      <c r="E9" s="31">
        <v>15.529800985</v>
      </c>
      <c r="F9" s="31">
        <v>0</v>
      </c>
      <c r="G9" s="31">
        <v>0.44829888000000001</v>
      </c>
      <c r="H9" s="31">
        <v>3.8737758900000001</v>
      </c>
      <c r="I9" s="31">
        <v>23.20387122</v>
      </c>
      <c r="J9" s="31">
        <v>0</v>
      </c>
      <c r="K9" s="31">
        <v>0.28141316199999999</v>
      </c>
      <c r="L9" s="31">
        <v>5.205651E-2</v>
      </c>
      <c r="M9" s="31">
        <v>0.37191748000000002</v>
      </c>
      <c r="N9" s="31">
        <v>7.3861367310000103</v>
      </c>
      <c r="O9" s="31">
        <v>51.156073728000003</v>
      </c>
      <c r="P9" s="31">
        <v>0.79985594963269802</v>
      </c>
      <c r="R9" s="1" t="s">
        <v>108</v>
      </c>
      <c r="S9" s="31">
        <f t="shared" si="1"/>
        <v>1.72078687015845E-2</v>
      </c>
      <c r="T9" s="31">
        <f t="shared" si="2"/>
        <v>0</v>
      </c>
      <c r="U9" s="31">
        <f t="shared" si="3"/>
        <v>30.3576874714289</v>
      </c>
      <c r="V9" s="31">
        <f t="shared" si="4"/>
        <v>0</v>
      </c>
      <c r="W9" s="31">
        <f t="shared" si="5"/>
        <v>0.87633558897352604</v>
      </c>
      <c r="X9" s="31">
        <f t="shared" si="6"/>
        <v>7.5724652181031402</v>
      </c>
      <c r="Y9" s="31">
        <f t="shared" si="7"/>
        <v>45.3589760296625</v>
      </c>
      <c r="Z9" s="31">
        <f t="shared" si="8"/>
        <v>0</v>
      </c>
      <c r="AA9" s="31">
        <f t="shared" si="9"/>
        <v>0.550107038112993</v>
      </c>
      <c r="AB9" s="31">
        <f t="shared" si="10"/>
        <v>0.101760174709239</v>
      </c>
      <c r="AC9" s="31">
        <f t="shared" si="11"/>
        <v>0.72702506837703795</v>
      </c>
      <c r="AD9" s="31">
        <f t="shared" si="12"/>
        <v>14.438435541931099</v>
      </c>
      <c r="AE9" s="31">
        <f t="shared" si="13"/>
        <v>100</v>
      </c>
      <c r="AH9" s="34"/>
    </row>
    <row r="10" spans="1:35" ht="13.5" customHeight="1">
      <c r="A10" s="37"/>
      <c r="B10" s="1" t="s">
        <v>109</v>
      </c>
      <c r="C10" s="31">
        <v>0</v>
      </c>
      <c r="D10" s="31">
        <v>41.578856770000002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0.18856912999999501</v>
      </c>
      <c r="O10" s="31">
        <v>41.767425899999999</v>
      </c>
      <c r="P10" s="31">
        <v>0.65305879971535397</v>
      </c>
      <c r="R10" s="1" t="s">
        <v>109</v>
      </c>
      <c r="S10" s="31">
        <f t="shared" si="1"/>
        <v>0</v>
      </c>
      <c r="T10" s="31">
        <f t="shared" si="2"/>
        <v>99.548525852535207</v>
      </c>
      <c r="U10" s="31">
        <f t="shared" si="3"/>
        <v>0</v>
      </c>
      <c r="V10" s="31">
        <f t="shared" si="4"/>
        <v>0</v>
      </c>
      <c r="W10" s="31">
        <f t="shared" si="5"/>
        <v>0</v>
      </c>
      <c r="X10" s="31">
        <f t="shared" si="6"/>
        <v>0</v>
      </c>
      <c r="Y10" s="31">
        <f t="shared" si="7"/>
        <v>0</v>
      </c>
      <c r="Z10" s="31">
        <f t="shared" si="8"/>
        <v>0</v>
      </c>
      <c r="AA10" s="31">
        <f t="shared" si="9"/>
        <v>0</v>
      </c>
      <c r="AB10" s="31">
        <f t="shared" si="10"/>
        <v>0</v>
      </c>
      <c r="AC10" s="31">
        <f t="shared" si="11"/>
        <v>0</v>
      </c>
      <c r="AD10" s="31">
        <f t="shared" si="12"/>
        <v>0.45147414746474701</v>
      </c>
      <c r="AE10" s="31">
        <f t="shared" si="13"/>
        <v>100</v>
      </c>
      <c r="AH10" s="34"/>
    </row>
    <row r="11" spans="1:35" ht="14.5" customHeight="1">
      <c r="A11" s="37"/>
      <c r="B11" s="1" t="s">
        <v>110</v>
      </c>
      <c r="C11" s="31">
        <v>1.05383815</v>
      </c>
      <c r="D11" s="31">
        <v>0</v>
      </c>
      <c r="E11" s="31">
        <v>15.594585589999999</v>
      </c>
      <c r="F11" s="31">
        <v>0</v>
      </c>
      <c r="G11" s="31">
        <v>0.16622181</v>
      </c>
      <c r="H11" s="31">
        <v>2.7536399999999999E-3</v>
      </c>
      <c r="I11" s="31">
        <v>0.66333246999999995</v>
      </c>
      <c r="J11" s="31">
        <v>0</v>
      </c>
      <c r="K11" s="31">
        <v>6.9629999999999996E-5</v>
      </c>
      <c r="L11" s="31">
        <v>0</v>
      </c>
      <c r="M11" s="31">
        <v>2.6623959099999999</v>
      </c>
      <c r="N11" s="31">
        <v>3.12444108</v>
      </c>
      <c r="O11" s="31">
        <v>23.26763828</v>
      </c>
      <c r="P11" s="31">
        <v>0.36380350476297402</v>
      </c>
      <c r="R11" s="1" t="s">
        <v>110</v>
      </c>
      <c r="S11" s="31">
        <f t="shared" si="1"/>
        <v>4.52920119059028</v>
      </c>
      <c r="T11" s="31">
        <f t="shared" si="2"/>
        <v>0</v>
      </c>
      <c r="U11" s="31">
        <f t="shared" si="3"/>
        <v>67.022640640775805</v>
      </c>
      <c r="V11" s="31">
        <f t="shared" si="4"/>
        <v>0</v>
      </c>
      <c r="W11" s="31">
        <f t="shared" si="5"/>
        <v>0.71439055395183004</v>
      </c>
      <c r="X11" s="31">
        <f t="shared" si="6"/>
        <v>1.18346347268383E-2</v>
      </c>
      <c r="Y11" s="31">
        <f t="shared" si="7"/>
        <v>2.85088010230147</v>
      </c>
      <c r="Z11" s="31">
        <f t="shared" si="8"/>
        <v>0</v>
      </c>
      <c r="AA11" s="31">
        <f t="shared" si="9"/>
        <v>2.9925684404270402E-4</v>
      </c>
      <c r="AB11" s="31">
        <f t="shared" si="10"/>
        <v>0</v>
      </c>
      <c r="AC11" s="31">
        <f t="shared" si="11"/>
        <v>11.4424845270545</v>
      </c>
      <c r="AD11" s="31">
        <f t="shared" si="12"/>
        <v>13.428269093755199</v>
      </c>
      <c r="AE11" s="31">
        <f t="shared" si="13"/>
        <v>100</v>
      </c>
      <c r="AH11" s="34"/>
    </row>
    <row r="12" spans="1:35" ht="14" customHeight="1">
      <c r="A12" s="37"/>
      <c r="B12" s="17" t="s">
        <v>111</v>
      </c>
      <c r="C12" s="32">
        <v>1.3913667049999801</v>
      </c>
      <c r="D12" s="32">
        <v>0</v>
      </c>
      <c r="E12" s="32">
        <v>2.7617585010000498</v>
      </c>
      <c r="F12" s="32">
        <v>0</v>
      </c>
      <c r="G12" s="32">
        <v>4.3757000000029802E-4</v>
      </c>
      <c r="H12" s="32">
        <v>0.45743292700004601</v>
      </c>
      <c r="I12" s="32">
        <v>1.28815964899999</v>
      </c>
      <c r="J12" s="32">
        <v>0</v>
      </c>
      <c r="K12" s="32">
        <v>1.7868393090000201</v>
      </c>
      <c r="L12" s="32">
        <v>0</v>
      </c>
      <c r="M12" s="32">
        <v>4.6439620000124004E-3</v>
      </c>
      <c r="N12" s="32">
        <v>6.8899605000466102E-2</v>
      </c>
      <c r="O12" s="32">
        <v>7.7595382280006397</v>
      </c>
      <c r="P12" s="32">
        <v>0.121325042478222</v>
      </c>
      <c r="R12" s="17" t="s">
        <v>111</v>
      </c>
      <c r="S12" s="32">
        <f t="shared" si="1"/>
        <v>17.931050329505101</v>
      </c>
      <c r="T12" s="32">
        <f t="shared" si="2"/>
        <v>0</v>
      </c>
      <c r="U12" s="32">
        <f t="shared" si="3"/>
        <v>35.591789354605197</v>
      </c>
      <c r="V12" s="32">
        <f t="shared" si="4"/>
        <v>0</v>
      </c>
      <c r="W12" s="32">
        <f t="shared" si="5"/>
        <v>5.6391242254765503E-3</v>
      </c>
      <c r="X12" s="32">
        <f t="shared" si="6"/>
        <v>5.8951050121691404</v>
      </c>
      <c r="Y12" s="32">
        <f t="shared" si="7"/>
        <v>16.600983346555498</v>
      </c>
      <c r="Z12" s="32">
        <f t="shared" si="8"/>
        <v>0</v>
      </c>
      <c r="AA12" s="32">
        <f t="shared" si="9"/>
        <v>23.027650054640201</v>
      </c>
      <c r="AB12" s="32">
        <f t="shared" si="10"/>
        <v>0</v>
      </c>
      <c r="AC12" s="32">
        <f t="shared" si="11"/>
        <v>5.9848432516956401E-2</v>
      </c>
      <c r="AD12" s="32">
        <f t="shared" si="12"/>
        <v>0.88793434578154196</v>
      </c>
      <c r="AE12" s="32">
        <f t="shared" si="13"/>
        <v>100</v>
      </c>
      <c r="AH12" s="34"/>
    </row>
    <row r="13" spans="1:35" ht="13" customHeight="1">
      <c r="A13" s="37"/>
      <c r="B13" s="17" t="s">
        <v>112</v>
      </c>
      <c r="C13" s="32">
        <v>491.38705764899998</v>
      </c>
      <c r="D13" s="32">
        <v>161.79964189</v>
      </c>
      <c r="E13" s="32">
        <v>932.84268378599995</v>
      </c>
      <c r="F13" s="32">
        <v>1481.5237950610001</v>
      </c>
      <c r="G13" s="32">
        <v>63.556646706999999</v>
      </c>
      <c r="H13" s="32">
        <v>405.44921397500002</v>
      </c>
      <c r="I13" s="32">
        <v>310.11739517199999</v>
      </c>
      <c r="J13" s="32">
        <v>109.291363448</v>
      </c>
      <c r="K13" s="32">
        <v>145.78920503399999</v>
      </c>
      <c r="L13" s="32">
        <v>368.95099475799998</v>
      </c>
      <c r="M13" s="32">
        <v>161.07943694400001</v>
      </c>
      <c r="N13" s="32">
        <v>168.33666662600001</v>
      </c>
      <c r="O13" s="32">
        <v>4800.1241010499998</v>
      </c>
      <c r="P13" s="32">
        <v>75.052824452762295</v>
      </c>
      <c r="R13" s="17" t="s">
        <v>112</v>
      </c>
      <c r="S13" s="32">
        <f t="shared" si="1"/>
        <v>10.2369656972309</v>
      </c>
      <c r="T13" s="32">
        <f t="shared" si="2"/>
        <v>3.37073872433022</v>
      </c>
      <c r="U13" s="32">
        <f t="shared" si="3"/>
        <v>19.4337201319846</v>
      </c>
      <c r="V13" s="32">
        <f t="shared" si="4"/>
        <v>30.864281086752001</v>
      </c>
      <c r="W13" s="32">
        <f t="shared" si="5"/>
        <v>1.32406257357174</v>
      </c>
      <c r="X13" s="32">
        <f t="shared" si="6"/>
        <v>8.4466402417868807</v>
      </c>
      <c r="Y13" s="32">
        <f t="shared" si="7"/>
        <v>6.4606120309298598</v>
      </c>
      <c r="Z13" s="32">
        <f t="shared" si="8"/>
        <v>2.2768445387504301</v>
      </c>
      <c r="AA13" s="32">
        <f t="shared" si="9"/>
        <v>3.0371965800240299</v>
      </c>
      <c r="AB13" s="32">
        <f t="shared" si="10"/>
        <v>7.6862803334041701</v>
      </c>
      <c r="AC13" s="32">
        <f t="shared" si="11"/>
        <v>3.3557348425380198</v>
      </c>
      <c r="AD13" s="32">
        <f t="shared" si="12"/>
        <v>3.50692321869714</v>
      </c>
      <c r="AE13" s="32">
        <f t="shared" si="13"/>
        <v>100</v>
      </c>
      <c r="AH13" s="34"/>
    </row>
    <row r="14" spans="1:35" ht="13" customHeight="1">
      <c r="A14" s="37"/>
      <c r="B14" s="17" t="s">
        <v>113</v>
      </c>
      <c r="C14" s="32">
        <v>2.11252628799999</v>
      </c>
      <c r="D14" s="32">
        <v>0</v>
      </c>
      <c r="E14" s="32">
        <v>4.8758636999964702E-2</v>
      </c>
      <c r="F14" s="32">
        <v>0</v>
      </c>
      <c r="G14" s="32">
        <v>4.80291259999946E-2</v>
      </c>
      <c r="H14" s="32">
        <v>12.579085260999999</v>
      </c>
      <c r="I14" s="32">
        <v>1.7345906000018101E-2</v>
      </c>
      <c r="J14" s="32">
        <v>4.5357000000774899E-4</v>
      </c>
      <c r="K14" s="32">
        <v>0.32934095299997901</v>
      </c>
      <c r="L14" s="32">
        <v>9.6596769999861692E-3</v>
      </c>
      <c r="M14" s="32">
        <v>0.113313662</v>
      </c>
      <c r="N14" s="32">
        <v>2.2247045629987698</v>
      </c>
      <c r="O14" s="32">
        <v>17.483217642999598</v>
      </c>
      <c r="P14" s="32">
        <v>0.27336061256050898</v>
      </c>
      <c r="R14" s="17" t="s">
        <v>113</v>
      </c>
      <c r="S14" s="32">
        <f t="shared" si="1"/>
        <v>12.083166446457099</v>
      </c>
      <c r="T14" s="32">
        <f t="shared" si="2"/>
        <v>0</v>
      </c>
      <c r="U14" s="32">
        <f t="shared" si="3"/>
        <v>0.27888823439481703</v>
      </c>
      <c r="V14" s="32">
        <f t="shared" si="4"/>
        <v>0</v>
      </c>
      <c r="W14" s="32">
        <f t="shared" si="5"/>
        <v>0.274715598585629</v>
      </c>
      <c r="X14" s="32">
        <f t="shared" si="6"/>
        <v>71.949486175027701</v>
      </c>
      <c r="Y14" s="32">
        <f t="shared" si="7"/>
        <v>9.9214608856416794E-2</v>
      </c>
      <c r="Z14" s="32">
        <f t="shared" si="8"/>
        <v>2.5943164997969401E-3</v>
      </c>
      <c r="AA14" s="32">
        <f t="shared" si="9"/>
        <v>1.88375480832528</v>
      </c>
      <c r="AB14" s="32">
        <f t="shared" si="10"/>
        <v>5.5251139677106098E-2</v>
      </c>
      <c r="AC14" s="32">
        <f t="shared" si="11"/>
        <v>0.64812818963774399</v>
      </c>
      <c r="AD14" s="32">
        <f t="shared" si="12"/>
        <v>12.7248004825334</v>
      </c>
      <c r="AE14" s="32">
        <f t="shared" si="13"/>
        <v>100</v>
      </c>
      <c r="AH14" s="34"/>
    </row>
    <row r="15" spans="1:35">
      <c r="A15" s="37"/>
      <c r="B15" s="17" t="s">
        <v>114</v>
      </c>
      <c r="C15" s="32">
        <v>493.49958393700001</v>
      </c>
      <c r="D15" s="32">
        <v>161.79964189</v>
      </c>
      <c r="E15" s="32">
        <v>932.89144242299994</v>
      </c>
      <c r="F15" s="32">
        <v>1481.5237950610001</v>
      </c>
      <c r="G15" s="32">
        <v>63.604675833000002</v>
      </c>
      <c r="H15" s="32">
        <v>418.02829923600001</v>
      </c>
      <c r="I15" s="32">
        <v>310.13474107799999</v>
      </c>
      <c r="J15" s="32">
        <v>109.291817018</v>
      </c>
      <c r="K15" s="32">
        <v>146.118545987</v>
      </c>
      <c r="L15" s="32">
        <v>368.96065443499998</v>
      </c>
      <c r="M15" s="32">
        <v>161.192750606</v>
      </c>
      <c r="N15" s="32">
        <v>170.561371188999</v>
      </c>
      <c r="O15" s="32">
        <v>4817.6073186929998</v>
      </c>
      <c r="P15" s="32">
        <v>75.326185065322804</v>
      </c>
      <c r="R15" s="17" t="s">
        <v>114</v>
      </c>
      <c r="S15" s="32">
        <f t="shared" si="1"/>
        <v>10.2436656059981</v>
      </c>
      <c r="T15" s="32">
        <f t="shared" si="2"/>
        <v>3.3585062290609402</v>
      </c>
      <c r="U15" s="32">
        <f t="shared" si="3"/>
        <v>19.364206767190201</v>
      </c>
      <c r="V15" s="32">
        <f t="shared" si="4"/>
        <v>30.752273837522601</v>
      </c>
      <c r="W15" s="32">
        <f t="shared" si="5"/>
        <v>1.32025446711285</v>
      </c>
      <c r="X15" s="32">
        <f t="shared" si="6"/>
        <v>8.6770936604565296</v>
      </c>
      <c r="Y15" s="32">
        <f t="shared" si="7"/>
        <v>6.4375263603289801</v>
      </c>
      <c r="Z15" s="32">
        <f t="shared" si="8"/>
        <v>2.26859122772278</v>
      </c>
      <c r="AA15" s="32">
        <f t="shared" si="9"/>
        <v>3.0330107109402502</v>
      </c>
      <c r="AB15" s="32">
        <f t="shared" si="10"/>
        <v>7.6585871372990599</v>
      </c>
      <c r="AC15" s="32">
        <f t="shared" si="11"/>
        <v>3.34590887016775</v>
      </c>
      <c r="AD15" s="32">
        <f t="shared" si="12"/>
        <v>3.54037512620003</v>
      </c>
      <c r="AE15" s="32">
        <f t="shared" si="13"/>
        <v>100</v>
      </c>
      <c r="AH15" s="34"/>
    </row>
    <row r="16" spans="1:35">
      <c r="A16" s="37"/>
      <c r="B16" s="1" t="s">
        <v>115</v>
      </c>
      <c r="C16" s="31">
        <v>35.788243842</v>
      </c>
      <c r="D16" s="31">
        <v>0</v>
      </c>
      <c r="E16" s="31">
        <v>4.5858217889999997</v>
      </c>
      <c r="F16" s="31">
        <v>1.9230859999999999E-2</v>
      </c>
      <c r="G16" s="31">
        <v>24.535056921999999</v>
      </c>
      <c r="H16" s="31">
        <v>251.99406655000001</v>
      </c>
      <c r="I16" s="31">
        <v>26.824079188999999</v>
      </c>
      <c r="J16" s="31">
        <v>0.99547825999999995</v>
      </c>
      <c r="K16" s="31">
        <v>30.076292164000002</v>
      </c>
      <c r="L16" s="31">
        <v>18.853105099</v>
      </c>
      <c r="M16" s="31">
        <v>5.8122644929999998</v>
      </c>
      <c r="N16" s="31">
        <v>20.465932789000099</v>
      </c>
      <c r="O16" s="31">
        <v>419.94957195699999</v>
      </c>
      <c r="P16" s="31">
        <v>6.5661638823477304</v>
      </c>
      <c r="R16" s="1" t="s">
        <v>115</v>
      </c>
      <c r="S16" s="31">
        <f t="shared" si="1"/>
        <v>8.52203365161769</v>
      </c>
      <c r="T16" s="31">
        <f t="shared" si="2"/>
        <v>0</v>
      </c>
      <c r="U16" s="31">
        <f t="shared" si="3"/>
        <v>1.0919934428387901</v>
      </c>
      <c r="V16" s="31">
        <f t="shared" si="4"/>
        <v>4.5793260153552699E-3</v>
      </c>
      <c r="W16" s="31">
        <f t="shared" si="5"/>
        <v>5.8423816954175196</v>
      </c>
      <c r="X16" s="31">
        <f t="shared" si="6"/>
        <v>60.005791975376198</v>
      </c>
      <c r="Y16" s="31">
        <f t="shared" si="7"/>
        <v>6.3874524419676302</v>
      </c>
      <c r="Z16" s="31">
        <f t="shared" si="8"/>
        <v>0.23704709481212</v>
      </c>
      <c r="AA16" s="31">
        <f t="shared" si="9"/>
        <v>7.16188184782329</v>
      </c>
      <c r="AB16" s="31">
        <f t="shared" si="10"/>
        <v>4.4893735719607903</v>
      </c>
      <c r="AC16" s="31">
        <f t="shared" si="11"/>
        <v>1.38403867538532</v>
      </c>
      <c r="AD16" s="31">
        <f t="shared" si="12"/>
        <v>4.8734262767853602</v>
      </c>
      <c r="AE16" s="31">
        <f t="shared" si="13"/>
        <v>100</v>
      </c>
      <c r="AH16" s="34"/>
    </row>
    <row r="17" spans="1:31">
      <c r="A17" s="37"/>
      <c r="B17" s="1" t="s">
        <v>116</v>
      </c>
      <c r="C17" s="31">
        <v>2.6770674639999998</v>
      </c>
      <c r="D17" s="31">
        <v>120.02012132999999</v>
      </c>
      <c r="E17" s="31">
        <v>0.14180124699999999</v>
      </c>
      <c r="F17" s="31">
        <v>0.73421491000000005</v>
      </c>
      <c r="G17" s="31">
        <v>0</v>
      </c>
      <c r="H17" s="31">
        <v>8.8053639340000007</v>
      </c>
      <c r="I17" s="31">
        <v>0.38541491900000002</v>
      </c>
      <c r="J17" s="31">
        <v>0</v>
      </c>
      <c r="K17" s="31">
        <v>1.4828490000000001E-3</v>
      </c>
      <c r="L17" s="31">
        <v>0.39284623200000002</v>
      </c>
      <c r="M17" s="31">
        <v>0</v>
      </c>
      <c r="N17" s="31">
        <v>0.25975514200000499</v>
      </c>
      <c r="O17" s="31">
        <v>133.418068027</v>
      </c>
      <c r="P17" s="31">
        <v>2.0860716572446001</v>
      </c>
      <c r="R17" s="1" t="s">
        <v>116</v>
      </c>
      <c r="S17" s="31">
        <f t="shared" si="1"/>
        <v>2.0065254306172702</v>
      </c>
      <c r="T17" s="31">
        <f t="shared" si="2"/>
        <v>89.957921820387398</v>
      </c>
      <c r="U17" s="31">
        <f t="shared" si="3"/>
        <v>0.106283391070618</v>
      </c>
      <c r="V17" s="31">
        <f t="shared" si="4"/>
        <v>0.55031145395645797</v>
      </c>
      <c r="W17" s="31">
        <f t="shared" si="5"/>
        <v>0</v>
      </c>
      <c r="X17" s="31">
        <f t="shared" si="6"/>
        <v>6.5998286920314602</v>
      </c>
      <c r="Y17" s="31">
        <f t="shared" si="7"/>
        <v>0.28887760458501199</v>
      </c>
      <c r="Z17" s="31">
        <f t="shared" si="8"/>
        <v>0</v>
      </c>
      <c r="AA17" s="31">
        <f t="shared" si="9"/>
        <v>1.1114304246257799E-3</v>
      </c>
      <c r="AB17" s="31">
        <f t="shared" si="10"/>
        <v>0.29444754957814201</v>
      </c>
      <c r="AC17" s="31">
        <f t="shared" si="11"/>
        <v>0</v>
      </c>
      <c r="AD17" s="31">
        <f t="shared" si="12"/>
        <v>0.194692627348972</v>
      </c>
      <c r="AE17" s="31">
        <f t="shared" si="13"/>
        <v>100</v>
      </c>
    </row>
    <row r="18" spans="1:31">
      <c r="A18" s="37"/>
      <c r="B18" s="1" t="s">
        <v>117</v>
      </c>
      <c r="C18" s="31">
        <v>22.139483922</v>
      </c>
      <c r="D18" s="31">
        <v>39.97332239</v>
      </c>
      <c r="E18" s="31">
        <v>8.8630079800000008</v>
      </c>
      <c r="F18" s="31">
        <v>0.73729476000000005</v>
      </c>
      <c r="G18" s="31">
        <v>0.23809213400000001</v>
      </c>
      <c r="H18" s="31">
        <v>19.656820605</v>
      </c>
      <c r="I18" s="31">
        <v>4.5428442789999997</v>
      </c>
      <c r="J18" s="31">
        <v>1.1561709999999999E-2</v>
      </c>
      <c r="K18" s="31">
        <v>1.152341249</v>
      </c>
      <c r="L18" s="31">
        <v>13.317707759999999</v>
      </c>
      <c r="M18" s="31">
        <v>0.55999500300000005</v>
      </c>
      <c r="N18" s="31">
        <v>1.0543918559999901</v>
      </c>
      <c r="O18" s="31">
        <v>112.246863648</v>
      </c>
      <c r="P18" s="31">
        <v>1.7550471561565799</v>
      </c>
      <c r="R18" s="1" t="s">
        <v>117</v>
      </c>
      <c r="S18" s="31">
        <f t="shared" si="1"/>
        <v>19.723922078952899</v>
      </c>
      <c r="T18" s="31">
        <f t="shared" si="2"/>
        <v>35.611972656406799</v>
      </c>
      <c r="U18" s="31">
        <f t="shared" si="3"/>
        <v>7.89599610354718</v>
      </c>
      <c r="V18" s="31">
        <f t="shared" si="4"/>
        <v>0.656851101258487</v>
      </c>
      <c r="W18" s="31">
        <f t="shared" si="5"/>
        <v>0.21211473199522399</v>
      </c>
      <c r="X18" s="31">
        <f t="shared" si="6"/>
        <v>17.512133494119499</v>
      </c>
      <c r="Y18" s="31">
        <f t="shared" si="7"/>
        <v>4.0471903903222701</v>
      </c>
      <c r="Z18" s="31">
        <f t="shared" si="8"/>
        <v>1.03002521622848E-2</v>
      </c>
      <c r="AA18" s="31">
        <f t="shared" si="9"/>
        <v>1.0266133159975701</v>
      </c>
      <c r="AB18" s="31">
        <f t="shared" si="10"/>
        <v>11.8646591336072</v>
      </c>
      <c r="AC18" s="31">
        <f t="shared" si="11"/>
        <v>0.49889590212169599</v>
      </c>
      <c r="AD18" s="31">
        <f t="shared" si="12"/>
        <v>0.93935083950898202</v>
      </c>
      <c r="AE18" s="31">
        <f t="shared" si="13"/>
        <v>100</v>
      </c>
    </row>
    <row r="19" spans="1:31">
      <c r="A19" s="37"/>
      <c r="B19" s="1" t="s">
        <v>118</v>
      </c>
      <c r="C19" s="31">
        <v>5.332969115</v>
      </c>
      <c r="D19" s="31">
        <v>0</v>
      </c>
      <c r="E19" s="31">
        <v>0.30504005000000001</v>
      </c>
      <c r="F19" s="31">
        <v>0.26644352999999998</v>
      </c>
      <c r="G19" s="31">
        <v>1.04776E-2</v>
      </c>
      <c r="H19" s="31">
        <v>9.0738707919999992</v>
      </c>
      <c r="I19" s="31">
        <v>0.155374279</v>
      </c>
      <c r="J19" s="31">
        <v>0</v>
      </c>
      <c r="K19" s="31">
        <v>2.0382830000000001E-3</v>
      </c>
      <c r="L19" s="31">
        <v>82.832066839999996</v>
      </c>
      <c r="M19" s="31">
        <v>5.2262700000000001E-4</v>
      </c>
      <c r="N19" s="31">
        <v>1.6594294299999901</v>
      </c>
      <c r="O19" s="31">
        <v>99.638232545999998</v>
      </c>
      <c r="P19" s="31">
        <v>1.5579036330378699</v>
      </c>
      <c r="R19" s="1" t="s">
        <v>118</v>
      </c>
      <c r="S19" s="31">
        <f t="shared" si="1"/>
        <v>5.3523321106061603</v>
      </c>
      <c r="T19" s="31">
        <f t="shared" si="2"/>
        <v>0</v>
      </c>
      <c r="U19" s="31">
        <f t="shared" si="3"/>
        <v>0.30614759235032801</v>
      </c>
      <c r="V19" s="31">
        <f t="shared" si="4"/>
        <v>0.267410935733922</v>
      </c>
      <c r="W19" s="31">
        <f t="shared" si="5"/>
        <v>1.0515642170953601E-2</v>
      </c>
      <c r="X19" s="31">
        <f t="shared" si="6"/>
        <v>9.1068162894307303</v>
      </c>
      <c r="Y19" s="31">
        <f t="shared" si="7"/>
        <v>0.155938413428067</v>
      </c>
      <c r="Z19" s="31">
        <f t="shared" si="8"/>
        <v>0</v>
      </c>
      <c r="AA19" s="31">
        <f t="shared" si="9"/>
        <v>2.0456836175400698E-3</v>
      </c>
      <c r="AB19" s="31">
        <f t="shared" si="10"/>
        <v>83.132814305752504</v>
      </c>
      <c r="AC19" s="31">
        <f t="shared" si="11"/>
        <v>5.2452455914321703E-4</v>
      </c>
      <c r="AD19" s="31">
        <f t="shared" si="12"/>
        <v>1.6654545023506699</v>
      </c>
      <c r="AE19" s="31">
        <f t="shared" si="13"/>
        <v>100</v>
      </c>
    </row>
    <row r="20" spans="1:31">
      <c r="A20" s="37"/>
      <c r="B20" s="1" t="s">
        <v>119</v>
      </c>
      <c r="C20" s="31">
        <v>1.8801695899999999</v>
      </c>
      <c r="D20" s="31">
        <v>1.2401784600000001</v>
      </c>
      <c r="E20" s="31">
        <v>27.459796994000001</v>
      </c>
      <c r="F20" s="31">
        <v>0</v>
      </c>
      <c r="G20" s="31">
        <v>1.78554E-3</v>
      </c>
      <c r="H20" s="31">
        <v>7.6981219599999999</v>
      </c>
      <c r="I20" s="31">
        <v>3.2650169999999999E-2</v>
      </c>
      <c r="J20" s="31">
        <v>0</v>
      </c>
      <c r="K20" s="31">
        <v>0.10613401</v>
      </c>
      <c r="L20" s="31">
        <v>1.7368635800000001</v>
      </c>
      <c r="M20" s="31">
        <v>1.1838906999999999E-2</v>
      </c>
      <c r="N20" s="31">
        <v>0.113383401000008</v>
      </c>
      <c r="O20" s="31">
        <v>40.280922611999998</v>
      </c>
      <c r="P20" s="31">
        <v>0.62981642764870005</v>
      </c>
      <c r="R20" s="1" t="s">
        <v>119</v>
      </c>
      <c r="S20" s="31">
        <f t="shared" si="1"/>
        <v>4.6676428147151796</v>
      </c>
      <c r="T20" s="31">
        <f t="shared" si="2"/>
        <v>3.0788233724084102</v>
      </c>
      <c r="U20" s="31">
        <f t="shared" si="3"/>
        <v>68.170725031555094</v>
      </c>
      <c r="V20" s="31">
        <f t="shared" si="4"/>
        <v>0</v>
      </c>
      <c r="W20" s="31">
        <f t="shared" si="5"/>
        <v>4.4327187269242799E-3</v>
      </c>
      <c r="X20" s="31">
        <f t="shared" si="6"/>
        <v>19.111086491615399</v>
      </c>
      <c r="Y20" s="31">
        <f t="shared" si="7"/>
        <v>8.1056162279344798E-2</v>
      </c>
      <c r="Z20" s="31">
        <f t="shared" si="8"/>
        <v>0</v>
      </c>
      <c r="AA20" s="31">
        <f t="shared" si="9"/>
        <v>0.26348455575936103</v>
      </c>
      <c r="AB20" s="31">
        <f t="shared" si="10"/>
        <v>4.31187636075291</v>
      </c>
      <c r="AC20" s="31">
        <f t="shared" si="11"/>
        <v>2.9390853615833299E-2</v>
      </c>
      <c r="AD20" s="31">
        <f t="shared" si="12"/>
        <v>0.28148163857158098</v>
      </c>
      <c r="AE20" s="31">
        <f t="shared" si="13"/>
        <v>100</v>
      </c>
    </row>
    <row r="21" spans="1:31">
      <c r="A21" s="37"/>
      <c r="B21" s="1" t="s">
        <v>120</v>
      </c>
      <c r="C21" s="31">
        <v>0</v>
      </c>
      <c r="D21" s="31">
        <v>36.361395940000001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36.361395940000001</v>
      </c>
      <c r="P21" s="31">
        <v>0.56853227310211496</v>
      </c>
      <c r="R21" s="1" t="s">
        <v>120</v>
      </c>
      <c r="S21" s="31">
        <f t="shared" si="1"/>
        <v>0</v>
      </c>
      <c r="T21" s="31">
        <f t="shared" si="2"/>
        <v>100</v>
      </c>
      <c r="U21" s="31">
        <f t="shared" si="3"/>
        <v>0</v>
      </c>
      <c r="V21" s="31">
        <f t="shared" si="4"/>
        <v>0</v>
      </c>
      <c r="W21" s="31">
        <f t="shared" si="5"/>
        <v>0</v>
      </c>
      <c r="X21" s="31">
        <f t="shared" si="6"/>
        <v>0</v>
      </c>
      <c r="Y21" s="31">
        <f t="shared" si="7"/>
        <v>0</v>
      </c>
      <c r="Z21" s="31">
        <f t="shared" si="8"/>
        <v>0</v>
      </c>
      <c r="AA21" s="31">
        <f t="shared" si="9"/>
        <v>0</v>
      </c>
      <c r="AB21" s="31">
        <f t="shared" si="10"/>
        <v>0</v>
      </c>
      <c r="AC21" s="31">
        <f t="shared" si="11"/>
        <v>0</v>
      </c>
      <c r="AD21" s="31">
        <f t="shared" si="12"/>
        <v>0</v>
      </c>
      <c r="AE21" s="31">
        <f t="shared" si="13"/>
        <v>100</v>
      </c>
    </row>
    <row r="22" spans="1:31">
      <c r="A22" s="37"/>
      <c r="B22" s="1" t="s">
        <v>121</v>
      </c>
      <c r="C22" s="31">
        <v>6.2571390000000005E-2</v>
      </c>
      <c r="D22" s="31">
        <v>4.25811253</v>
      </c>
      <c r="E22" s="31">
        <v>3.9604920000000002E-2</v>
      </c>
      <c r="F22" s="31">
        <v>0</v>
      </c>
      <c r="G22" s="31">
        <v>0</v>
      </c>
      <c r="H22" s="31">
        <v>22.079924850000001</v>
      </c>
      <c r="I22" s="31">
        <v>2.8568639999999999E-2</v>
      </c>
      <c r="J22" s="31">
        <v>0</v>
      </c>
      <c r="K22" s="31">
        <v>3.4906640000000001E-3</v>
      </c>
      <c r="L22" s="31">
        <v>0</v>
      </c>
      <c r="M22" s="31">
        <v>1.5701599999999999E-3</v>
      </c>
      <c r="N22" s="31">
        <v>0.15604866399999701</v>
      </c>
      <c r="O22" s="31">
        <v>26.629891818000001</v>
      </c>
      <c r="P22" s="31">
        <v>0.41637435902442799</v>
      </c>
      <c r="R22" s="1" t="s">
        <v>121</v>
      </c>
      <c r="S22" s="31">
        <f t="shared" si="1"/>
        <v>0.23496674499333101</v>
      </c>
      <c r="T22" s="31">
        <f t="shared" si="2"/>
        <v>15.9899730689924</v>
      </c>
      <c r="U22" s="31">
        <f t="shared" si="3"/>
        <v>0.14872354822421699</v>
      </c>
      <c r="V22" s="31">
        <f t="shared" si="4"/>
        <v>0</v>
      </c>
      <c r="W22" s="31">
        <f t="shared" si="5"/>
        <v>0</v>
      </c>
      <c r="X22" s="31">
        <f t="shared" si="6"/>
        <v>82.914061389747999</v>
      </c>
      <c r="Y22" s="31">
        <f t="shared" si="7"/>
        <v>0.107280345692916</v>
      </c>
      <c r="Z22" s="31">
        <f t="shared" si="8"/>
        <v>0</v>
      </c>
      <c r="AA22" s="31">
        <f t="shared" si="9"/>
        <v>1.31080667689403E-2</v>
      </c>
      <c r="AB22" s="31">
        <f t="shared" si="10"/>
        <v>0</v>
      </c>
      <c r="AC22" s="31">
        <f t="shared" si="11"/>
        <v>5.8962312379304497E-3</v>
      </c>
      <c r="AD22" s="31">
        <f t="shared" si="12"/>
        <v>0.585990604342293</v>
      </c>
      <c r="AE22" s="31">
        <f t="shared" si="13"/>
        <v>100</v>
      </c>
    </row>
    <row r="23" spans="1:31">
      <c r="A23" s="37"/>
      <c r="B23" s="1" t="s">
        <v>122</v>
      </c>
      <c r="C23" s="31">
        <v>0</v>
      </c>
      <c r="D23" s="31">
        <v>0</v>
      </c>
      <c r="E23" s="31">
        <v>0</v>
      </c>
      <c r="F23" s="31">
        <v>17.086569520000001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1.48908599999994E-2</v>
      </c>
      <c r="O23" s="31">
        <v>17.101460379999999</v>
      </c>
      <c r="P23" s="31">
        <v>0.26739160837638498</v>
      </c>
      <c r="R23" s="1" t="s">
        <v>122</v>
      </c>
      <c r="S23" s="31">
        <f t="shared" si="1"/>
        <v>0</v>
      </c>
      <c r="T23" s="31">
        <f t="shared" si="2"/>
        <v>0</v>
      </c>
      <c r="U23" s="31">
        <f t="shared" si="3"/>
        <v>0</v>
      </c>
      <c r="V23" s="31">
        <f t="shared" si="4"/>
        <v>99.912926383658998</v>
      </c>
      <c r="W23" s="31">
        <f t="shared" si="5"/>
        <v>0</v>
      </c>
      <c r="X23" s="31">
        <f t="shared" si="6"/>
        <v>0</v>
      </c>
      <c r="Y23" s="31">
        <f t="shared" si="7"/>
        <v>0</v>
      </c>
      <c r="Z23" s="31">
        <f t="shared" si="8"/>
        <v>0</v>
      </c>
      <c r="AA23" s="31">
        <f t="shared" si="9"/>
        <v>0</v>
      </c>
      <c r="AB23" s="31">
        <f t="shared" si="10"/>
        <v>0</v>
      </c>
      <c r="AC23" s="31">
        <f t="shared" si="11"/>
        <v>0</v>
      </c>
      <c r="AD23" s="31">
        <f t="shared" si="12"/>
        <v>8.7073616341058896E-2</v>
      </c>
      <c r="AE23" s="31">
        <f t="shared" si="13"/>
        <v>100</v>
      </c>
    </row>
    <row r="24" spans="1:31">
      <c r="A24" s="37"/>
      <c r="B24" s="1" t="s">
        <v>123</v>
      </c>
      <c r="C24" s="31">
        <v>0.60118565999999996</v>
      </c>
      <c r="D24" s="31">
        <v>0</v>
      </c>
      <c r="E24" s="31">
        <v>8.08941E-3</v>
      </c>
      <c r="F24" s="31">
        <v>0</v>
      </c>
      <c r="G24" s="31">
        <v>0.38545742999999999</v>
      </c>
      <c r="H24" s="31">
        <v>7.8750490500000003</v>
      </c>
      <c r="I24" s="31">
        <v>1.4767490700000001</v>
      </c>
      <c r="J24" s="31">
        <v>0</v>
      </c>
      <c r="K24" s="31">
        <v>9.8545658999999994E-2</v>
      </c>
      <c r="L24" s="31">
        <v>0.12976188999999999</v>
      </c>
      <c r="M24" s="31">
        <v>0.23241934</v>
      </c>
      <c r="N24" s="31">
        <v>0.520440612999998</v>
      </c>
      <c r="O24" s="31">
        <v>11.327698121999999</v>
      </c>
      <c r="P24" s="31">
        <v>0.17711536633362901</v>
      </c>
      <c r="R24" s="1" t="s">
        <v>123</v>
      </c>
      <c r="S24" s="31">
        <f t="shared" si="1"/>
        <v>5.3072182320290802</v>
      </c>
      <c r="T24" s="31">
        <f t="shared" si="2"/>
        <v>0</v>
      </c>
      <c r="U24" s="31">
        <f t="shared" si="3"/>
        <v>7.1412655182690798E-2</v>
      </c>
      <c r="V24" s="31">
        <f t="shared" si="4"/>
        <v>0</v>
      </c>
      <c r="W24" s="31">
        <f t="shared" si="5"/>
        <v>3.4027869197130798</v>
      </c>
      <c r="X24" s="31">
        <f t="shared" si="6"/>
        <v>69.520294107286801</v>
      </c>
      <c r="Y24" s="31">
        <f t="shared" si="7"/>
        <v>13.036620980673399</v>
      </c>
      <c r="Z24" s="31">
        <f t="shared" si="8"/>
        <v>0</v>
      </c>
      <c r="AA24" s="31">
        <f t="shared" si="9"/>
        <v>0.86995308260034199</v>
      </c>
      <c r="AB24" s="31">
        <f t="shared" si="10"/>
        <v>1.14552743728211</v>
      </c>
      <c r="AC24" s="31">
        <f t="shared" si="11"/>
        <v>2.0517790772390798</v>
      </c>
      <c r="AD24" s="31">
        <f t="shared" si="12"/>
        <v>4.5944075079934201</v>
      </c>
      <c r="AE24" s="31">
        <f t="shared" si="13"/>
        <v>100</v>
      </c>
    </row>
    <row r="25" spans="1:31">
      <c r="A25" s="37"/>
      <c r="B25" s="17" t="s">
        <v>124</v>
      </c>
      <c r="C25" s="32">
        <v>4.2825203380000003</v>
      </c>
      <c r="D25" s="32">
        <v>0</v>
      </c>
      <c r="E25" s="32">
        <v>1.505530509</v>
      </c>
      <c r="F25" s="32">
        <v>0</v>
      </c>
      <c r="G25" s="32">
        <v>1.3265879599999999</v>
      </c>
      <c r="H25" s="32">
        <v>20.478654467999899</v>
      </c>
      <c r="I25" s="32">
        <v>3.0658629149999999</v>
      </c>
      <c r="J25" s="32">
        <v>4.1812399999999897E-3</v>
      </c>
      <c r="K25" s="32">
        <v>1.9696295799999901</v>
      </c>
      <c r="L25" s="32">
        <v>2.788522618</v>
      </c>
      <c r="M25" s="32">
        <v>1.9243879660000001</v>
      </c>
      <c r="N25" s="32">
        <v>4.9942459210000303</v>
      </c>
      <c r="O25" s="32">
        <v>42.340123515000101</v>
      </c>
      <c r="P25" s="32">
        <v>0.66201327102865104</v>
      </c>
      <c r="R25" s="17" t="s">
        <v>124</v>
      </c>
      <c r="S25" s="32">
        <f t="shared" si="1"/>
        <v>10.114567418498</v>
      </c>
      <c r="T25" s="32">
        <f t="shared" si="2"/>
        <v>0</v>
      </c>
      <c r="U25" s="32">
        <f t="shared" si="3"/>
        <v>3.5558009377715298</v>
      </c>
      <c r="V25" s="32">
        <f t="shared" si="4"/>
        <v>0</v>
      </c>
      <c r="W25" s="32">
        <f t="shared" si="5"/>
        <v>3.13316979231301</v>
      </c>
      <c r="X25" s="32">
        <f t="shared" si="6"/>
        <v>48.367016361548401</v>
      </c>
      <c r="Y25" s="32">
        <f t="shared" si="7"/>
        <v>7.2410344148236501</v>
      </c>
      <c r="Z25" s="32">
        <f t="shared" si="8"/>
        <v>9.8753608938308302E-3</v>
      </c>
      <c r="AA25" s="32">
        <f t="shared" si="9"/>
        <v>4.6519221402417399</v>
      </c>
      <c r="AB25" s="32">
        <f t="shared" si="10"/>
        <v>6.5860049203968201</v>
      </c>
      <c r="AC25" s="32">
        <f t="shared" si="11"/>
        <v>4.5450693248880896</v>
      </c>
      <c r="AD25" s="32">
        <f t="shared" si="12"/>
        <v>11.7955393286245</v>
      </c>
      <c r="AE25" s="32">
        <f t="shared" si="13"/>
        <v>100</v>
      </c>
    </row>
    <row r="26" spans="1:31">
      <c r="A26" s="37"/>
      <c r="B26" s="17" t="s">
        <v>125</v>
      </c>
      <c r="C26" s="32">
        <v>72.764211321000005</v>
      </c>
      <c r="D26" s="32">
        <v>201.85313065</v>
      </c>
      <c r="E26" s="32">
        <v>42.908692899000002</v>
      </c>
      <c r="F26" s="32">
        <v>18.843753580000001</v>
      </c>
      <c r="G26" s="32">
        <v>26.497457585999999</v>
      </c>
      <c r="H26" s="32">
        <v>347.66187220900002</v>
      </c>
      <c r="I26" s="32">
        <v>36.511543461000002</v>
      </c>
      <c r="J26" s="32">
        <v>1.01122121</v>
      </c>
      <c r="K26" s="32">
        <v>33.409954458000001</v>
      </c>
      <c r="L26" s="32">
        <v>120.05087401900001</v>
      </c>
      <c r="M26" s="32">
        <v>8.5429984959999992</v>
      </c>
      <c r="N26" s="32">
        <v>29.238518676000101</v>
      </c>
      <c r="O26" s="32">
        <v>939.29422856500003</v>
      </c>
      <c r="P26" s="32">
        <v>14.686429634300699</v>
      </c>
      <c r="R26" s="17" t="s">
        <v>125</v>
      </c>
      <c r="S26" s="32">
        <f t="shared" si="1"/>
        <v>7.7466899197459096</v>
      </c>
      <c r="T26" s="32">
        <f t="shared" si="2"/>
        <v>21.489872343661698</v>
      </c>
      <c r="U26" s="32">
        <f t="shared" si="3"/>
        <v>4.5681844510589</v>
      </c>
      <c r="V26" s="32">
        <f t="shared" si="4"/>
        <v>2.0061609032548202</v>
      </c>
      <c r="W26" s="32">
        <f t="shared" si="5"/>
        <v>2.8209965291154102</v>
      </c>
      <c r="X26" s="32">
        <f t="shared" si="6"/>
        <v>37.013095751704803</v>
      </c>
      <c r="Y26" s="32">
        <f t="shared" si="7"/>
        <v>3.88712528520273</v>
      </c>
      <c r="Z26" s="32">
        <f t="shared" si="8"/>
        <v>0.107657555986997</v>
      </c>
      <c r="AA26" s="32">
        <f t="shared" si="9"/>
        <v>3.5569210841465302</v>
      </c>
      <c r="AB26" s="32">
        <f t="shared" si="10"/>
        <v>12.780965789857699</v>
      </c>
      <c r="AC26" s="32">
        <f t="shared" si="11"/>
        <v>0.90951250802972605</v>
      </c>
      <c r="AD26" s="32">
        <f t="shared" si="12"/>
        <v>3.1128178782349201</v>
      </c>
      <c r="AE26" s="32">
        <f t="shared" si="13"/>
        <v>100</v>
      </c>
    </row>
    <row r="27" spans="1:31">
      <c r="A27" s="37"/>
      <c r="B27" s="1" t="s">
        <v>126</v>
      </c>
      <c r="C27" s="31">
        <v>23.521451720000002</v>
      </c>
      <c r="D27" s="31">
        <v>0</v>
      </c>
      <c r="E27" s="31">
        <v>1.4525072349999999</v>
      </c>
      <c r="F27" s="31">
        <v>0.35175879999999998</v>
      </c>
      <c r="G27" s="31">
        <v>6.2675500000000002E-3</v>
      </c>
      <c r="H27" s="31">
        <v>36.764745931</v>
      </c>
      <c r="I27" s="31">
        <v>1.7961518009999999</v>
      </c>
      <c r="J27" s="31">
        <v>4.7634900000000004E-3</v>
      </c>
      <c r="K27" s="31">
        <v>2.3089387399999999</v>
      </c>
      <c r="L27" s="31">
        <v>7.417826464</v>
      </c>
      <c r="M27" s="31">
        <v>1.2749553929999999</v>
      </c>
      <c r="N27" s="31">
        <v>6.3545458599999796</v>
      </c>
      <c r="O27" s="31">
        <v>81.253912983999996</v>
      </c>
      <c r="P27" s="31">
        <v>1.27045375055078</v>
      </c>
      <c r="R27" s="1" t="s">
        <v>126</v>
      </c>
      <c r="S27" s="31">
        <f t="shared" si="1"/>
        <v>28.948084905931498</v>
      </c>
      <c r="T27" s="31">
        <f t="shared" si="2"/>
        <v>0</v>
      </c>
      <c r="U27" s="31">
        <f t="shared" si="3"/>
        <v>1.78761512111548</v>
      </c>
      <c r="V27" s="31">
        <f t="shared" si="4"/>
        <v>0.43291305868465202</v>
      </c>
      <c r="W27" s="31">
        <f t="shared" si="5"/>
        <v>7.7135362099227996E-3</v>
      </c>
      <c r="X27" s="31">
        <f t="shared" si="6"/>
        <v>45.246738994883202</v>
      </c>
      <c r="Y27" s="31">
        <f t="shared" si="7"/>
        <v>2.2105419111983999</v>
      </c>
      <c r="Z27" s="31">
        <f t="shared" si="8"/>
        <v>5.8624745874552497E-3</v>
      </c>
      <c r="AA27" s="31">
        <f t="shared" si="9"/>
        <v>2.8416339043938201</v>
      </c>
      <c r="AB27" s="31">
        <f t="shared" si="10"/>
        <v>9.1291929109440808</v>
      </c>
      <c r="AC27" s="31">
        <f t="shared" si="11"/>
        <v>1.5691003007462001</v>
      </c>
      <c r="AD27" s="31">
        <f t="shared" si="12"/>
        <v>7.8206028813052697</v>
      </c>
      <c r="AE27" s="31">
        <f t="shared" si="13"/>
        <v>100</v>
      </c>
    </row>
    <row r="28" spans="1:31">
      <c r="A28" s="37"/>
      <c r="B28" s="1" t="s">
        <v>127</v>
      </c>
      <c r="C28" s="31">
        <v>0.90362794000000002</v>
      </c>
      <c r="D28" s="31">
        <v>41.420327589999999</v>
      </c>
      <c r="E28" s="31">
        <v>2.58980787</v>
      </c>
      <c r="F28" s="31">
        <v>0.28581895000000002</v>
      </c>
      <c r="G28" s="31">
        <v>0</v>
      </c>
      <c r="H28" s="31">
        <v>2.7566436799999998</v>
      </c>
      <c r="I28" s="31">
        <v>0.14864395</v>
      </c>
      <c r="J28" s="31">
        <v>0</v>
      </c>
      <c r="K28" s="31">
        <v>0.64855395999999998</v>
      </c>
      <c r="L28" s="31">
        <v>0.10301228</v>
      </c>
      <c r="M28" s="31">
        <v>8.1269999999999997E-4</v>
      </c>
      <c r="N28" s="31">
        <v>0.43183344499999299</v>
      </c>
      <c r="O28" s="31">
        <v>49.289082364999999</v>
      </c>
      <c r="P28" s="31">
        <v>0.77066441789887996</v>
      </c>
      <c r="R28" s="1" t="s">
        <v>127</v>
      </c>
      <c r="S28" s="31">
        <f t="shared" si="1"/>
        <v>1.8333227088878901</v>
      </c>
      <c r="T28" s="31">
        <f t="shared" si="2"/>
        <v>84.035501580797202</v>
      </c>
      <c r="U28" s="31">
        <f t="shared" si="3"/>
        <v>5.2543235656564304</v>
      </c>
      <c r="V28" s="31">
        <f t="shared" si="4"/>
        <v>0.57988287930261595</v>
      </c>
      <c r="W28" s="31">
        <f t="shared" si="5"/>
        <v>0</v>
      </c>
      <c r="X28" s="31">
        <f t="shared" si="6"/>
        <v>5.5928078749493704</v>
      </c>
      <c r="Y28" s="31">
        <f t="shared" si="7"/>
        <v>0.30157581125014299</v>
      </c>
      <c r="Z28" s="31">
        <f t="shared" si="8"/>
        <v>0</v>
      </c>
      <c r="AA28" s="31">
        <f t="shared" si="9"/>
        <v>1.3158166654377299</v>
      </c>
      <c r="AB28" s="31">
        <f t="shared" si="10"/>
        <v>0.208996140843451</v>
      </c>
      <c r="AC28" s="31">
        <f t="shared" si="11"/>
        <v>1.6488438433114299E-3</v>
      </c>
      <c r="AD28" s="31">
        <f t="shared" si="12"/>
        <v>0.87612392903187097</v>
      </c>
      <c r="AE28" s="31">
        <f t="shared" si="13"/>
        <v>100</v>
      </c>
    </row>
    <row r="29" spans="1:31">
      <c r="A29" s="37"/>
      <c r="B29" s="1" t="s">
        <v>128</v>
      </c>
      <c r="C29" s="31">
        <v>10.910064854</v>
      </c>
      <c r="D29" s="31">
        <v>0</v>
      </c>
      <c r="E29" s="31">
        <v>4.0648302699999999</v>
      </c>
      <c r="F29" s="31">
        <v>9.7695270000000001E-2</v>
      </c>
      <c r="G29" s="31">
        <v>0</v>
      </c>
      <c r="H29" s="31">
        <v>11.770750181</v>
      </c>
      <c r="I29" s="31">
        <v>0.10872846999999999</v>
      </c>
      <c r="J29" s="31">
        <v>0</v>
      </c>
      <c r="K29" s="31">
        <v>0</v>
      </c>
      <c r="L29" s="31">
        <v>0.92031655000000001</v>
      </c>
      <c r="M29" s="31">
        <v>2.8183906539999999</v>
      </c>
      <c r="N29" s="31">
        <v>1.9853507610000001</v>
      </c>
      <c r="O29" s="31">
        <v>32.676127010000002</v>
      </c>
      <c r="P29" s="31">
        <v>0.51091087910440403</v>
      </c>
      <c r="R29" s="1" t="s">
        <v>128</v>
      </c>
      <c r="S29" s="31">
        <f t="shared" si="1"/>
        <v>33.388488331744902</v>
      </c>
      <c r="T29" s="31">
        <f t="shared" si="2"/>
        <v>0</v>
      </c>
      <c r="U29" s="31">
        <f t="shared" si="3"/>
        <v>12.439755387032299</v>
      </c>
      <c r="V29" s="31">
        <f t="shared" si="4"/>
        <v>0.29898056758716202</v>
      </c>
      <c r="W29" s="31">
        <f t="shared" si="5"/>
        <v>0</v>
      </c>
      <c r="X29" s="31">
        <f t="shared" si="6"/>
        <v>36.022476523603203</v>
      </c>
      <c r="Y29" s="31">
        <f t="shared" si="7"/>
        <v>0.33274589111104103</v>
      </c>
      <c r="Z29" s="31">
        <f t="shared" si="8"/>
        <v>0</v>
      </c>
      <c r="AA29" s="31">
        <f t="shared" si="9"/>
        <v>0</v>
      </c>
      <c r="AB29" s="31">
        <f t="shared" si="10"/>
        <v>2.8164799020347502</v>
      </c>
      <c r="AC29" s="31">
        <f t="shared" si="11"/>
        <v>8.6252286053897294</v>
      </c>
      <c r="AD29" s="31">
        <f t="shared" si="12"/>
        <v>6.0758447914969098</v>
      </c>
      <c r="AE29" s="31">
        <f t="shared" si="13"/>
        <v>100</v>
      </c>
    </row>
    <row r="30" spans="1:31">
      <c r="A30" s="37"/>
      <c r="B30" s="1" t="s">
        <v>129</v>
      </c>
      <c r="C30" s="31">
        <v>3.441202026</v>
      </c>
      <c r="D30" s="31">
        <v>0</v>
      </c>
      <c r="E30" s="31">
        <v>0.24833250000000001</v>
      </c>
      <c r="F30" s="31">
        <v>0</v>
      </c>
      <c r="G30" s="31">
        <v>0</v>
      </c>
      <c r="H30" s="31">
        <v>20.473504819999999</v>
      </c>
      <c r="I30" s="31">
        <v>4.4854089349999997</v>
      </c>
      <c r="J30" s="31">
        <v>0</v>
      </c>
      <c r="K30" s="31">
        <v>2.0190179999999999E-2</v>
      </c>
      <c r="L30" s="31">
        <v>1.5137714799999999</v>
      </c>
      <c r="M30" s="31">
        <v>0</v>
      </c>
      <c r="N30" s="31">
        <v>4.7113114000000102E-2</v>
      </c>
      <c r="O30" s="31">
        <v>30.229523055000001</v>
      </c>
      <c r="P30" s="31">
        <v>0.47265675623706399</v>
      </c>
      <c r="R30" s="1" t="s">
        <v>129</v>
      </c>
      <c r="S30" s="31">
        <f t="shared" si="1"/>
        <v>11.383580282557</v>
      </c>
      <c r="T30" s="31">
        <f t="shared" si="2"/>
        <v>0</v>
      </c>
      <c r="U30" s="31">
        <f t="shared" si="3"/>
        <v>0.821489970411311</v>
      </c>
      <c r="V30" s="31">
        <f t="shared" si="4"/>
        <v>0</v>
      </c>
      <c r="W30" s="31">
        <f t="shared" si="5"/>
        <v>0</v>
      </c>
      <c r="X30" s="31">
        <f t="shared" si="6"/>
        <v>67.726853588626696</v>
      </c>
      <c r="Y30" s="31">
        <f t="shared" si="7"/>
        <v>14.8378422207958</v>
      </c>
      <c r="Z30" s="31">
        <f t="shared" si="8"/>
        <v>0</v>
      </c>
      <c r="AA30" s="31">
        <f t="shared" si="9"/>
        <v>6.6789608169688E-2</v>
      </c>
      <c r="AB30" s="31">
        <f t="shared" si="10"/>
        <v>5.0075929985591401</v>
      </c>
      <c r="AC30" s="31">
        <f t="shared" si="11"/>
        <v>0</v>
      </c>
      <c r="AD30" s="31">
        <f t="shared" si="12"/>
        <v>0.155851330880351</v>
      </c>
      <c r="AE30" s="31">
        <f t="shared" si="13"/>
        <v>100</v>
      </c>
    </row>
    <row r="31" spans="1:31">
      <c r="A31" s="37"/>
      <c r="B31" s="1" t="s">
        <v>130</v>
      </c>
      <c r="C31" s="31">
        <v>0.48088017399999999</v>
      </c>
      <c r="D31" s="31">
        <v>0</v>
      </c>
      <c r="E31" s="31">
        <v>0</v>
      </c>
      <c r="F31" s="31">
        <v>0</v>
      </c>
      <c r="G31" s="31">
        <v>0.1450641</v>
      </c>
      <c r="H31" s="31">
        <v>10.96392359</v>
      </c>
      <c r="I31" s="31">
        <v>1.1735240300000001</v>
      </c>
      <c r="J31" s="31">
        <v>0</v>
      </c>
      <c r="K31" s="31">
        <v>0</v>
      </c>
      <c r="L31" s="31">
        <v>5.6473210000000003E-2</v>
      </c>
      <c r="M31" s="31">
        <v>2.0880500000000001E-3</v>
      </c>
      <c r="N31" s="31">
        <v>9.3079900999998702E-2</v>
      </c>
      <c r="O31" s="31">
        <v>12.915033055</v>
      </c>
      <c r="P31" s="31">
        <v>0.20193430175409499</v>
      </c>
      <c r="R31" s="1" t="s">
        <v>130</v>
      </c>
      <c r="S31" s="31">
        <f t="shared" si="1"/>
        <v>3.72341419454462</v>
      </c>
      <c r="T31" s="31">
        <f t="shared" si="2"/>
        <v>0</v>
      </c>
      <c r="U31" s="31">
        <f t="shared" si="3"/>
        <v>0</v>
      </c>
      <c r="V31" s="31">
        <f t="shared" si="4"/>
        <v>0</v>
      </c>
      <c r="W31" s="31">
        <f t="shared" si="5"/>
        <v>1.1232189602785301</v>
      </c>
      <c r="X31" s="31">
        <f t="shared" si="6"/>
        <v>84.892725735265302</v>
      </c>
      <c r="Y31" s="31">
        <f t="shared" si="7"/>
        <v>9.0864965269730806</v>
      </c>
      <c r="Z31" s="31">
        <f t="shared" si="8"/>
        <v>0</v>
      </c>
      <c r="AA31" s="31">
        <f t="shared" si="9"/>
        <v>0</v>
      </c>
      <c r="AB31" s="31">
        <f t="shared" si="10"/>
        <v>0.43726725095865399</v>
      </c>
      <c r="AC31" s="31">
        <f t="shared" si="11"/>
        <v>1.6167593153713401E-2</v>
      </c>
      <c r="AD31" s="31">
        <f t="shared" si="12"/>
        <v>0.72070973882612899</v>
      </c>
      <c r="AE31" s="31">
        <f t="shared" si="13"/>
        <v>100</v>
      </c>
    </row>
    <row r="32" spans="1:31">
      <c r="A32" s="37"/>
      <c r="B32" s="1" t="s">
        <v>131</v>
      </c>
      <c r="C32" s="31">
        <v>0.99293496000000003</v>
      </c>
      <c r="D32" s="31">
        <v>0</v>
      </c>
      <c r="E32" s="31">
        <v>8.7094820000000003E-2</v>
      </c>
      <c r="F32" s="31">
        <v>2.9717400000000001E-3</v>
      </c>
      <c r="G32" s="31">
        <v>1.020953E-2</v>
      </c>
      <c r="H32" s="31">
        <v>8.3593374140000005</v>
      </c>
      <c r="I32" s="31">
        <v>2.8249708600000001</v>
      </c>
      <c r="J32" s="31">
        <v>0</v>
      </c>
      <c r="K32" s="31">
        <v>0</v>
      </c>
      <c r="L32" s="31">
        <v>0.49131335399999998</v>
      </c>
      <c r="M32" s="31">
        <v>5.4377950000000001E-2</v>
      </c>
      <c r="N32" s="31">
        <v>7.4422200000001104E-2</v>
      </c>
      <c r="O32" s="31">
        <v>12.897632828000001</v>
      </c>
      <c r="P32" s="31">
        <v>0.201662238750103</v>
      </c>
      <c r="R32" s="1" t="s">
        <v>131</v>
      </c>
      <c r="S32" s="31">
        <f t="shared" si="1"/>
        <v>7.6985829356561997</v>
      </c>
      <c r="T32" s="31">
        <f t="shared" si="2"/>
        <v>0</v>
      </c>
      <c r="U32" s="31">
        <f t="shared" si="3"/>
        <v>0.67527755799438105</v>
      </c>
      <c r="V32" s="31">
        <f t="shared" si="4"/>
        <v>2.30409722437479E-2</v>
      </c>
      <c r="W32" s="31">
        <f t="shared" si="5"/>
        <v>7.9158169069875495E-2</v>
      </c>
      <c r="X32" s="31">
        <f t="shared" si="6"/>
        <v>64.812958513227102</v>
      </c>
      <c r="Y32" s="31">
        <f t="shared" si="7"/>
        <v>21.9030181559143</v>
      </c>
      <c r="Z32" s="31">
        <f t="shared" si="8"/>
        <v>0</v>
      </c>
      <c r="AA32" s="31">
        <f t="shared" si="9"/>
        <v>0</v>
      </c>
      <c r="AB32" s="31">
        <f t="shared" si="10"/>
        <v>3.8093296696537</v>
      </c>
      <c r="AC32" s="31">
        <f t="shared" si="11"/>
        <v>0.42161186261985001</v>
      </c>
      <c r="AD32" s="31">
        <f t="shared" si="12"/>
        <v>0.577022163620869</v>
      </c>
      <c r="AE32" s="31">
        <f t="shared" si="13"/>
        <v>100</v>
      </c>
    </row>
    <row r="33" spans="1:31">
      <c r="A33" s="37"/>
      <c r="B33" s="1" t="s">
        <v>132</v>
      </c>
      <c r="C33" s="31">
        <v>3.146114635</v>
      </c>
      <c r="D33" s="31">
        <v>0</v>
      </c>
      <c r="E33" s="31">
        <v>1.078996238</v>
      </c>
      <c r="F33" s="31">
        <v>0</v>
      </c>
      <c r="G33" s="31">
        <v>1.9793699999999998E-3</v>
      </c>
      <c r="H33" s="31">
        <v>4.9718786819999998</v>
      </c>
      <c r="I33" s="31">
        <v>0.41010422699999999</v>
      </c>
      <c r="J33" s="31">
        <v>0</v>
      </c>
      <c r="K33" s="31">
        <v>3.7595802999999997E-2</v>
      </c>
      <c r="L33" s="31">
        <v>1.3469707099999999</v>
      </c>
      <c r="M33" s="31">
        <v>2.101248E-2</v>
      </c>
      <c r="N33" s="31">
        <v>1.3370711479999999</v>
      </c>
      <c r="O33" s="31">
        <v>12.351723292999999</v>
      </c>
      <c r="P33" s="31">
        <v>0.193126615163104</v>
      </c>
      <c r="R33" s="1" t="s">
        <v>132</v>
      </c>
      <c r="S33" s="31">
        <f t="shared" si="1"/>
        <v>25.471058251304701</v>
      </c>
      <c r="T33" s="31">
        <f t="shared" si="2"/>
        <v>0</v>
      </c>
      <c r="U33" s="31">
        <f t="shared" si="3"/>
        <v>8.7355926975104108</v>
      </c>
      <c r="V33" s="31">
        <f t="shared" si="4"/>
        <v>0</v>
      </c>
      <c r="W33" s="31">
        <f t="shared" si="5"/>
        <v>1.6025051347464601E-2</v>
      </c>
      <c r="X33" s="31">
        <f t="shared" si="6"/>
        <v>40.252510229221798</v>
      </c>
      <c r="Y33" s="31">
        <f t="shared" si="7"/>
        <v>3.3202187036720199</v>
      </c>
      <c r="Z33" s="31">
        <f t="shared" si="8"/>
        <v>0</v>
      </c>
      <c r="AA33" s="31">
        <f t="shared" si="9"/>
        <v>0.304376985366134</v>
      </c>
      <c r="AB33" s="31">
        <f t="shared" si="10"/>
        <v>10.9051237470917</v>
      </c>
      <c r="AC33" s="31">
        <f t="shared" si="11"/>
        <v>0.17011780058178799</v>
      </c>
      <c r="AD33" s="31">
        <f t="shared" si="12"/>
        <v>10.824976533904</v>
      </c>
      <c r="AE33" s="31">
        <f t="shared" si="13"/>
        <v>100</v>
      </c>
    </row>
    <row r="34" spans="1:31">
      <c r="A34" s="37"/>
      <c r="B34" s="1" t="s">
        <v>133</v>
      </c>
      <c r="C34" s="31">
        <v>3.6958962199999998</v>
      </c>
      <c r="D34" s="31">
        <v>0</v>
      </c>
      <c r="E34" s="31">
        <v>3.9628009350000002</v>
      </c>
      <c r="F34" s="31">
        <v>0</v>
      </c>
      <c r="G34" s="31">
        <v>3.2200560000000003E-2</v>
      </c>
      <c r="H34" s="31">
        <v>3.81121153</v>
      </c>
      <c r="I34" s="31">
        <v>0.15600898999999999</v>
      </c>
      <c r="J34" s="31">
        <v>0</v>
      </c>
      <c r="K34" s="31">
        <v>7.7259800000000003E-3</v>
      </c>
      <c r="L34" s="31">
        <v>0.20606532</v>
      </c>
      <c r="M34" s="31">
        <v>9.7523E-4</v>
      </c>
      <c r="N34" s="31">
        <v>0.26122797999999903</v>
      </c>
      <c r="O34" s="31">
        <v>12.134112744999999</v>
      </c>
      <c r="P34" s="31">
        <v>0.18972414349481101</v>
      </c>
      <c r="R34" s="1" t="s">
        <v>133</v>
      </c>
      <c r="S34" s="31">
        <f t="shared" si="1"/>
        <v>30.458726547789301</v>
      </c>
      <c r="T34" s="31">
        <f t="shared" si="2"/>
        <v>0</v>
      </c>
      <c r="U34" s="31">
        <f t="shared" si="3"/>
        <v>32.658349384737001</v>
      </c>
      <c r="V34" s="31">
        <f t="shared" si="4"/>
        <v>0</v>
      </c>
      <c r="W34" s="31">
        <f t="shared" si="5"/>
        <v>0.265372183996466</v>
      </c>
      <c r="X34" s="31">
        <f t="shared" si="6"/>
        <v>31.409066407187101</v>
      </c>
      <c r="Y34" s="31">
        <f t="shared" si="7"/>
        <v>1.28570578894848</v>
      </c>
      <c r="Z34" s="31">
        <f t="shared" si="8"/>
        <v>0</v>
      </c>
      <c r="AA34" s="31">
        <f t="shared" si="9"/>
        <v>6.3671569255721497E-2</v>
      </c>
      <c r="AB34" s="31">
        <f t="shared" si="10"/>
        <v>1.6982314597737</v>
      </c>
      <c r="AC34" s="31">
        <f t="shared" si="11"/>
        <v>8.0370936095171402E-3</v>
      </c>
      <c r="AD34" s="31">
        <f t="shared" si="12"/>
        <v>2.1528395647027501</v>
      </c>
      <c r="AE34" s="31">
        <f t="shared" si="13"/>
        <v>100</v>
      </c>
    </row>
    <row r="35" spans="1:31">
      <c r="A35" s="37"/>
      <c r="B35" s="17" t="s">
        <v>134</v>
      </c>
      <c r="C35" s="32">
        <v>10.258100663</v>
      </c>
      <c r="D35" s="32">
        <v>1.8348829999998199E-2</v>
      </c>
      <c r="E35" s="32">
        <v>4.1144801329999998</v>
      </c>
      <c r="F35" s="32">
        <v>2.8402991499999999</v>
      </c>
      <c r="G35" s="32">
        <v>6.35346000000002E-3</v>
      </c>
      <c r="H35" s="32">
        <v>25.361777578000002</v>
      </c>
      <c r="I35" s="32">
        <v>0.68963995999999905</v>
      </c>
      <c r="J35" s="32">
        <v>6.5016E-4</v>
      </c>
      <c r="K35" s="32">
        <v>1.7917942999999999E-2</v>
      </c>
      <c r="L35" s="32">
        <v>5.4924298739999999</v>
      </c>
      <c r="M35" s="32">
        <v>3.8562830999999798E-2</v>
      </c>
      <c r="N35" s="32">
        <v>2.6352133989999902</v>
      </c>
      <c r="O35" s="32">
        <v>51.473773980999901</v>
      </c>
      <c r="P35" s="32">
        <v>0.80482338397711095</v>
      </c>
      <c r="R35" s="17" t="s">
        <v>134</v>
      </c>
      <c r="S35" s="32">
        <f t="shared" si="1"/>
        <v>19.928790662962601</v>
      </c>
      <c r="T35" s="32">
        <f t="shared" si="2"/>
        <v>3.5646949078905997E-2</v>
      </c>
      <c r="U35" s="32">
        <f t="shared" si="3"/>
        <v>7.9933523710904604</v>
      </c>
      <c r="V35" s="32">
        <f t="shared" si="4"/>
        <v>5.51795396049339</v>
      </c>
      <c r="W35" s="32">
        <f t="shared" si="5"/>
        <v>1.2343101172929799E-2</v>
      </c>
      <c r="X35" s="32">
        <f t="shared" si="6"/>
        <v>49.2712611034924</v>
      </c>
      <c r="Y35" s="32">
        <f t="shared" si="7"/>
        <v>1.33978899673173</v>
      </c>
      <c r="Z35" s="32">
        <f t="shared" si="8"/>
        <v>1.26308982170219E-3</v>
      </c>
      <c r="AA35" s="32">
        <f t="shared" si="9"/>
        <v>3.4809849005075701E-2</v>
      </c>
      <c r="AB35" s="32">
        <f t="shared" si="10"/>
        <v>10.670346176729501</v>
      </c>
      <c r="AC35" s="32">
        <f t="shared" si="11"/>
        <v>7.4917434680880801E-2</v>
      </c>
      <c r="AD35" s="32">
        <f t="shared" si="12"/>
        <v>5.1195263047405604</v>
      </c>
      <c r="AE35" s="32">
        <f t="shared" si="13"/>
        <v>100</v>
      </c>
    </row>
    <row r="36" spans="1:31">
      <c r="A36" s="37"/>
      <c r="B36" s="17" t="s">
        <v>135</v>
      </c>
      <c r="C36" s="32">
        <v>57.350273192000003</v>
      </c>
      <c r="D36" s="32">
        <v>41.43867642</v>
      </c>
      <c r="E36" s="32">
        <v>17.598850000999999</v>
      </c>
      <c r="F36" s="32">
        <v>3.5785439100000001</v>
      </c>
      <c r="G36" s="32">
        <v>0.20207457000000001</v>
      </c>
      <c r="H36" s="32">
        <v>125.233773406</v>
      </c>
      <c r="I36" s="32">
        <v>11.793181222999999</v>
      </c>
      <c r="J36" s="32">
        <v>5.4136499999999999E-3</v>
      </c>
      <c r="K36" s="32">
        <v>3.0409226060000001</v>
      </c>
      <c r="L36" s="32">
        <v>17.548179242</v>
      </c>
      <c r="M36" s="32">
        <v>4.2111752879999997</v>
      </c>
      <c r="N36" s="32">
        <v>13.219857808</v>
      </c>
      <c r="O36" s="32">
        <v>295.22092131599999</v>
      </c>
      <c r="P36" s="32">
        <v>4.61595648693035</v>
      </c>
      <c r="R36" s="17" t="s">
        <v>135</v>
      </c>
      <c r="S36" s="32">
        <f t="shared" si="1"/>
        <v>19.426222551014</v>
      </c>
      <c r="T36" s="32">
        <f t="shared" si="2"/>
        <v>14.036497222242801</v>
      </c>
      <c r="U36" s="32">
        <f t="shared" si="3"/>
        <v>5.9612475709885304</v>
      </c>
      <c r="V36" s="32">
        <f t="shared" si="4"/>
        <v>1.2121579642960301</v>
      </c>
      <c r="W36" s="32">
        <f t="shared" si="5"/>
        <v>6.8448594056009504E-2</v>
      </c>
      <c r="X36" s="32">
        <f t="shared" si="6"/>
        <v>42.420358573419598</v>
      </c>
      <c r="Y36" s="32">
        <f t="shared" si="7"/>
        <v>3.9946969782594599</v>
      </c>
      <c r="Z36" s="32">
        <f t="shared" si="8"/>
        <v>1.8337623146312599E-3</v>
      </c>
      <c r="AA36" s="32">
        <f t="shared" si="9"/>
        <v>1.0300498326624501</v>
      </c>
      <c r="AB36" s="32">
        <f t="shared" si="10"/>
        <v>5.9440838961466103</v>
      </c>
      <c r="AC36" s="32">
        <f t="shared" si="11"/>
        <v>1.4264487995051101</v>
      </c>
      <c r="AD36" s="32">
        <f t="shared" si="12"/>
        <v>4.4779542550948399</v>
      </c>
      <c r="AE36" s="32">
        <f t="shared" si="13"/>
        <v>100</v>
      </c>
    </row>
    <row r="37" spans="1:31">
      <c r="A37" s="37"/>
      <c r="B37" s="1" t="s">
        <v>136</v>
      </c>
      <c r="C37" s="31">
        <v>1.115947944</v>
      </c>
      <c r="D37" s="31">
        <v>114.08433255</v>
      </c>
      <c r="E37" s="31">
        <v>1.2292432000000001E-2</v>
      </c>
      <c r="F37" s="31">
        <v>0</v>
      </c>
      <c r="G37" s="31">
        <v>1.3056473000000001E-2</v>
      </c>
      <c r="H37" s="31">
        <v>22.530534029999998</v>
      </c>
      <c r="I37" s="31">
        <v>5.0958878619999997</v>
      </c>
      <c r="J37" s="31">
        <v>0</v>
      </c>
      <c r="K37" s="31">
        <v>4.4313288999999999E-2</v>
      </c>
      <c r="L37" s="31">
        <v>0.21039615</v>
      </c>
      <c r="M37" s="31">
        <v>5.7442070000000003E-3</v>
      </c>
      <c r="N37" s="31">
        <v>0.19826578099998801</v>
      </c>
      <c r="O37" s="31">
        <v>143.31077071799999</v>
      </c>
      <c r="P37" s="31">
        <v>2.2407500078040301</v>
      </c>
      <c r="R37" s="1" t="s">
        <v>136</v>
      </c>
      <c r="S37" s="31">
        <f t="shared" si="1"/>
        <v>0.778690909558995</v>
      </c>
      <c r="T37" s="31">
        <f t="shared" si="2"/>
        <v>79.606251489980195</v>
      </c>
      <c r="U37" s="31">
        <f t="shared" si="3"/>
        <v>8.57746555852976E-3</v>
      </c>
      <c r="V37" s="31">
        <f t="shared" si="4"/>
        <v>0</v>
      </c>
      <c r="W37" s="31">
        <f t="shared" si="5"/>
        <v>9.1106013418153307E-3</v>
      </c>
      <c r="X37" s="31">
        <f t="shared" si="6"/>
        <v>15.7214520005161</v>
      </c>
      <c r="Y37" s="31">
        <f t="shared" si="7"/>
        <v>3.5558303374332101</v>
      </c>
      <c r="Z37" s="31">
        <f t="shared" si="8"/>
        <v>0</v>
      </c>
      <c r="AA37" s="31">
        <f t="shared" si="9"/>
        <v>3.0921115543504799E-2</v>
      </c>
      <c r="AB37" s="31">
        <f t="shared" si="10"/>
        <v>0.14681112169440999</v>
      </c>
      <c r="AC37" s="31">
        <f t="shared" si="11"/>
        <v>4.0082172269544003E-3</v>
      </c>
      <c r="AD37" s="31">
        <f t="shared" si="12"/>
        <v>0.138346741146292</v>
      </c>
      <c r="AE37" s="31">
        <f t="shared" si="13"/>
        <v>100</v>
      </c>
    </row>
    <row r="38" spans="1:31">
      <c r="A38" s="37"/>
      <c r="B38" s="1" t="s">
        <v>137</v>
      </c>
      <c r="C38" s="31">
        <v>8.3813774399999996</v>
      </c>
      <c r="D38" s="31">
        <v>0</v>
      </c>
      <c r="E38" s="31">
        <v>2.0513627300000001</v>
      </c>
      <c r="F38" s="31">
        <v>0.85765369000000002</v>
      </c>
      <c r="G38" s="31">
        <v>0.35282623000000002</v>
      </c>
      <c r="H38" s="31">
        <v>41.052381715999999</v>
      </c>
      <c r="I38" s="31">
        <v>3.3418635220000001</v>
      </c>
      <c r="J38" s="31">
        <v>1.2183599999999999E-3</v>
      </c>
      <c r="K38" s="31">
        <v>0.22492610399999999</v>
      </c>
      <c r="L38" s="31">
        <v>10.054896587</v>
      </c>
      <c r="M38" s="31">
        <v>0.30193459299999997</v>
      </c>
      <c r="N38" s="31">
        <v>5.3789031520000004</v>
      </c>
      <c r="O38" s="31">
        <v>71.999344124000004</v>
      </c>
      <c r="P38" s="31">
        <v>1.1257530058588601</v>
      </c>
      <c r="R38" s="1" t="s">
        <v>137</v>
      </c>
      <c r="S38" s="31">
        <f t="shared" si="1"/>
        <v>11.640908041558401</v>
      </c>
      <c r="T38" s="31">
        <f t="shared" si="2"/>
        <v>0</v>
      </c>
      <c r="U38" s="31">
        <f t="shared" si="3"/>
        <v>2.8491408567098402</v>
      </c>
      <c r="V38" s="31">
        <f t="shared" si="4"/>
        <v>1.19119653162801</v>
      </c>
      <c r="W38" s="31">
        <f t="shared" si="5"/>
        <v>0.49004089452863497</v>
      </c>
      <c r="X38" s="31">
        <f t="shared" si="6"/>
        <v>57.017716224328403</v>
      </c>
      <c r="Y38" s="31">
        <f t="shared" si="7"/>
        <v>4.6415193952941003</v>
      </c>
      <c r="Z38" s="31">
        <f t="shared" si="8"/>
        <v>1.6921820814113199E-3</v>
      </c>
      <c r="AA38" s="31">
        <f t="shared" si="9"/>
        <v>0.31240021244169103</v>
      </c>
      <c r="AB38" s="31">
        <f t="shared" si="10"/>
        <v>13.9652613636078</v>
      </c>
      <c r="AC38" s="31">
        <f t="shared" si="11"/>
        <v>0.41935742147872501</v>
      </c>
      <c r="AD38" s="31">
        <f t="shared" si="12"/>
        <v>7.4707668763430002</v>
      </c>
      <c r="AE38" s="31">
        <f t="shared" si="13"/>
        <v>100</v>
      </c>
    </row>
    <row r="39" spans="1:31">
      <c r="B39" s="1" t="s">
        <v>138</v>
      </c>
      <c r="C39" s="31">
        <v>1.9614716809999999</v>
      </c>
      <c r="D39" s="31">
        <v>0</v>
      </c>
      <c r="E39" s="31">
        <v>10.324009136000001</v>
      </c>
      <c r="F39" s="31">
        <v>0</v>
      </c>
      <c r="G39" s="31">
        <v>0</v>
      </c>
      <c r="H39" s="31">
        <v>14.311538614</v>
      </c>
      <c r="I39" s="31">
        <v>0.327672399</v>
      </c>
      <c r="J39" s="31">
        <v>0</v>
      </c>
      <c r="K39" s="31">
        <v>1.2723910999999999E-2</v>
      </c>
      <c r="L39" s="31">
        <v>8.8565884310000005</v>
      </c>
      <c r="M39" s="31">
        <v>9.1540800000000002E-3</v>
      </c>
      <c r="N39" s="31">
        <v>6.250620037</v>
      </c>
      <c r="O39" s="31">
        <v>42.053778289</v>
      </c>
      <c r="P39" s="31">
        <v>0.65753609137090596</v>
      </c>
      <c r="R39" s="1" t="s">
        <v>138</v>
      </c>
      <c r="S39" s="31">
        <f t="shared" si="1"/>
        <v>4.6641984639774003</v>
      </c>
      <c r="T39" s="31">
        <f t="shared" si="2"/>
        <v>0</v>
      </c>
      <c r="U39" s="31">
        <f t="shared" si="3"/>
        <v>24.5495400319368</v>
      </c>
      <c r="V39" s="31">
        <f t="shared" si="4"/>
        <v>0</v>
      </c>
      <c r="W39" s="31">
        <f t="shared" si="5"/>
        <v>0</v>
      </c>
      <c r="X39" s="31">
        <f t="shared" si="6"/>
        <v>34.031516777515002</v>
      </c>
      <c r="Y39" s="31">
        <f t="shared" si="7"/>
        <v>0.77917469566749797</v>
      </c>
      <c r="Z39" s="31">
        <f t="shared" si="8"/>
        <v>0</v>
      </c>
      <c r="AA39" s="31">
        <f t="shared" si="9"/>
        <v>3.0256284970542599E-2</v>
      </c>
      <c r="AB39" s="31">
        <f t="shared" si="10"/>
        <v>21.060149150300301</v>
      </c>
      <c r="AC39" s="31">
        <f t="shared" si="11"/>
        <v>2.1767556620220299E-2</v>
      </c>
      <c r="AD39" s="31">
        <f t="shared" si="12"/>
        <v>14.863397039012201</v>
      </c>
      <c r="AE39" s="31">
        <f t="shared" si="13"/>
        <v>100</v>
      </c>
    </row>
    <row r="40" spans="1:31">
      <c r="B40" s="1" t="s">
        <v>139</v>
      </c>
      <c r="C40" s="31">
        <v>0.40523792600000003</v>
      </c>
      <c r="D40" s="31">
        <v>0</v>
      </c>
      <c r="E40" s="31">
        <v>7.1397025300000001</v>
      </c>
      <c r="F40" s="31">
        <v>0</v>
      </c>
      <c r="G40" s="31">
        <v>9.9617999999999998E-3</v>
      </c>
      <c r="H40" s="31">
        <v>15.053412079999999</v>
      </c>
      <c r="I40" s="31">
        <v>0.17828991</v>
      </c>
      <c r="J40" s="31">
        <v>0</v>
      </c>
      <c r="K40" s="31">
        <v>7.61518E-3</v>
      </c>
      <c r="L40" s="31">
        <v>8.7796330000000006E-2</v>
      </c>
      <c r="M40" s="31">
        <v>1.4575507000000001</v>
      </c>
      <c r="N40" s="31">
        <v>4.7621230000004199E-2</v>
      </c>
      <c r="O40" s="31">
        <v>24.387187686000001</v>
      </c>
      <c r="P40" s="31">
        <v>0.38130833240197898</v>
      </c>
      <c r="R40" s="1" t="s">
        <v>139</v>
      </c>
      <c r="S40" s="31">
        <f t="shared" si="1"/>
        <v>1.66168371366837</v>
      </c>
      <c r="T40" s="31">
        <f t="shared" si="2"/>
        <v>0</v>
      </c>
      <c r="U40" s="31">
        <f t="shared" si="3"/>
        <v>29.276448854734902</v>
      </c>
      <c r="V40" s="31">
        <f t="shared" si="4"/>
        <v>0</v>
      </c>
      <c r="W40" s="31">
        <f t="shared" si="5"/>
        <v>4.0848498515959598E-2</v>
      </c>
      <c r="X40" s="31">
        <f t="shared" si="6"/>
        <v>61.726724187396698</v>
      </c>
      <c r="Y40" s="31">
        <f t="shared" si="7"/>
        <v>0.73108023891722096</v>
      </c>
      <c r="Z40" s="31">
        <f t="shared" si="8"/>
        <v>0</v>
      </c>
      <c r="AA40" s="31">
        <f t="shared" si="9"/>
        <v>3.12261507888901E-2</v>
      </c>
      <c r="AB40" s="31">
        <f t="shared" si="10"/>
        <v>0.36001006401571001</v>
      </c>
      <c r="AC40" s="31">
        <f t="shared" si="11"/>
        <v>5.9767067804900602</v>
      </c>
      <c r="AD40" s="31">
        <f t="shared" si="12"/>
        <v>0.19527151147215799</v>
      </c>
      <c r="AE40" s="31">
        <f t="shared" si="13"/>
        <v>100</v>
      </c>
    </row>
    <row r="41" spans="1:31">
      <c r="B41" s="1" t="s">
        <v>140</v>
      </c>
      <c r="C41" s="31">
        <v>2.5644786900000001</v>
      </c>
      <c r="D41" s="31">
        <v>0</v>
      </c>
      <c r="E41" s="31">
        <v>3.78298E-3</v>
      </c>
      <c r="F41" s="31">
        <v>0</v>
      </c>
      <c r="G41" s="31">
        <v>0</v>
      </c>
      <c r="H41" s="31">
        <v>2.9884764800000001</v>
      </c>
      <c r="I41" s="31">
        <v>4.4587179999999997E-2</v>
      </c>
      <c r="J41" s="31">
        <v>0</v>
      </c>
      <c r="K41" s="31">
        <v>4.9628099999999998E-3</v>
      </c>
      <c r="L41" s="31">
        <v>1.3666000000000001E-4</v>
      </c>
      <c r="M41" s="31">
        <v>1.439138E-2</v>
      </c>
      <c r="N41" s="31">
        <v>11.748810254</v>
      </c>
      <c r="O41" s="31">
        <v>17.369626434000001</v>
      </c>
      <c r="P41" s="31">
        <v>0.271584545757035</v>
      </c>
      <c r="R41" s="1" t="s">
        <v>140</v>
      </c>
      <c r="S41" s="31">
        <f t="shared" si="1"/>
        <v>14.7641556929525</v>
      </c>
      <c r="T41" s="31">
        <f t="shared" si="2"/>
        <v>0</v>
      </c>
      <c r="U41" s="31">
        <f t="shared" si="3"/>
        <v>2.1779282440957101E-2</v>
      </c>
      <c r="V41" s="31">
        <f t="shared" si="4"/>
        <v>0</v>
      </c>
      <c r="W41" s="31">
        <f t="shared" si="5"/>
        <v>0</v>
      </c>
      <c r="X41" s="31">
        <f t="shared" si="6"/>
        <v>17.205185680621401</v>
      </c>
      <c r="Y41" s="31">
        <f t="shared" si="7"/>
        <v>0.25669625175543898</v>
      </c>
      <c r="Z41" s="31">
        <f t="shared" si="8"/>
        <v>0</v>
      </c>
      <c r="AA41" s="31">
        <f t="shared" si="9"/>
        <v>2.85717716432035E-2</v>
      </c>
      <c r="AB41" s="31">
        <f t="shared" si="10"/>
        <v>7.8677570021020305E-4</v>
      </c>
      <c r="AC41" s="31">
        <f t="shared" si="11"/>
        <v>8.2853710496788496E-2</v>
      </c>
      <c r="AD41" s="31">
        <f t="shared" si="12"/>
        <v>67.639970834389402</v>
      </c>
      <c r="AE41" s="31">
        <f t="shared" si="13"/>
        <v>100</v>
      </c>
    </row>
    <row r="42" spans="1:31">
      <c r="B42" s="17" t="s">
        <v>141</v>
      </c>
      <c r="C42" s="32">
        <v>9.2856714579998307</v>
      </c>
      <c r="D42" s="32">
        <v>0</v>
      </c>
      <c r="E42" s="32">
        <v>5.3059121829998501</v>
      </c>
      <c r="F42" s="32">
        <v>1.4922685999870299E-2</v>
      </c>
      <c r="G42" s="32">
        <v>3.05595890000015E-2</v>
      </c>
      <c r="H42" s="32">
        <v>8.4467264420001502</v>
      </c>
      <c r="I42" s="32">
        <v>0.50644020599996997</v>
      </c>
      <c r="J42" s="32">
        <v>0.21314303399999401</v>
      </c>
      <c r="K42" s="32">
        <v>0.14798408999997401</v>
      </c>
      <c r="L42" s="32">
        <v>14.021856703999999</v>
      </c>
      <c r="M42" s="32">
        <v>0.43948395600002998</v>
      </c>
      <c r="N42" s="32">
        <v>6.00496144300139</v>
      </c>
      <c r="O42" s="32">
        <v>44.417661791001301</v>
      </c>
      <c r="P42" s="32">
        <v>0.69449683025340203</v>
      </c>
      <c r="R42" s="17" t="s">
        <v>141</v>
      </c>
      <c r="S42" s="32">
        <f t="shared" si="1"/>
        <v>20.905358552396901</v>
      </c>
      <c r="T42" s="32">
        <f t="shared" si="2"/>
        <v>0</v>
      </c>
      <c r="U42" s="32">
        <f t="shared" si="3"/>
        <v>11.9455008864847</v>
      </c>
      <c r="V42" s="32">
        <f t="shared" si="4"/>
        <v>3.3596288949396098E-2</v>
      </c>
      <c r="W42" s="32">
        <f t="shared" si="5"/>
        <v>6.8800535120001893E-2</v>
      </c>
      <c r="X42" s="32">
        <f t="shared" si="6"/>
        <v>19.0165940786001</v>
      </c>
      <c r="Y42" s="32">
        <f t="shared" si="7"/>
        <v>1.14017754555142</v>
      </c>
      <c r="Z42" s="32">
        <f t="shared" si="8"/>
        <v>0.47986099539164701</v>
      </c>
      <c r="AA42" s="32">
        <f t="shared" si="9"/>
        <v>0.33316497094395597</v>
      </c>
      <c r="AB42" s="32">
        <f t="shared" si="10"/>
        <v>31.568200888144698</v>
      </c>
      <c r="AC42" s="32">
        <f t="shared" si="11"/>
        <v>0.98943514421793899</v>
      </c>
      <c r="AD42" s="32">
        <f t="shared" si="12"/>
        <v>13.519310114198699</v>
      </c>
      <c r="AE42" s="32">
        <f t="shared" si="13"/>
        <v>100</v>
      </c>
    </row>
    <row r="43" spans="1:31">
      <c r="B43" s="17" t="s">
        <v>20</v>
      </c>
      <c r="C43" s="32">
        <v>647.32825358900004</v>
      </c>
      <c r="D43" s="32">
        <v>519.17578150999998</v>
      </c>
      <c r="E43" s="32">
        <v>1018.236047314</v>
      </c>
      <c r="F43" s="32">
        <v>1504.8186689270001</v>
      </c>
      <c r="G43" s="32">
        <v>90.710612080999994</v>
      </c>
      <c r="H43" s="32">
        <v>995.307014213</v>
      </c>
      <c r="I43" s="32">
        <v>367.93420684099999</v>
      </c>
      <c r="J43" s="32">
        <v>110.52281327199999</v>
      </c>
      <c r="K43" s="32">
        <v>183.01194843499999</v>
      </c>
      <c r="L43" s="32">
        <v>539.79137855800002</v>
      </c>
      <c r="M43" s="32">
        <v>176.17518330600001</v>
      </c>
      <c r="N43" s="32">
        <v>242.648929570001</v>
      </c>
      <c r="O43" s="32">
        <v>6395.6608376160002</v>
      </c>
      <c r="P43" s="32">
        <v>100</v>
      </c>
      <c r="R43" s="17" t="s">
        <v>20</v>
      </c>
      <c r="S43" s="32">
        <f t="shared" si="1"/>
        <v>10.121366189115999</v>
      </c>
      <c r="T43" s="32">
        <f t="shared" si="2"/>
        <v>8.1176252883278899</v>
      </c>
      <c r="U43" s="32">
        <f t="shared" si="3"/>
        <v>15.920732402275901</v>
      </c>
      <c r="V43" s="32">
        <f t="shared" si="4"/>
        <v>23.5287440521615</v>
      </c>
      <c r="W43" s="32">
        <f t="shared" si="5"/>
        <v>1.41831492294724</v>
      </c>
      <c r="X43" s="32">
        <f t="shared" si="6"/>
        <v>15.562223192936001</v>
      </c>
      <c r="Y43" s="32">
        <f t="shared" si="7"/>
        <v>5.75287239556231</v>
      </c>
      <c r="Z43" s="32">
        <f t="shared" si="8"/>
        <v>1.7280905926399599</v>
      </c>
      <c r="AA43" s="32">
        <f t="shared" si="9"/>
        <v>2.86150177568231</v>
      </c>
      <c r="AB43" s="32">
        <f t="shared" si="10"/>
        <v>8.4399625349615697</v>
      </c>
      <c r="AC43" s="32">
        <f t="shared" si="11"/>
        <v>2.7546048450509999</v>
      </c>
      <c r="AD43" s="32">
        <f t="shared" si="12"/>
        <v>3.79396180833831</v>
      </c>
      <c r="AE43" s="32">
        <f t="shared" si="13"/>
        <v>100</v>
      </c>
    </row>
  </sheetData>
  <sortState ref="AG3:AH16">
    <sortCondition descending="1" ref="AH3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</vt:lpstr>
      <vt:lpstr>TableB</vt:lpstr>
      <vt:lpstr>TableC1</vt:lpstr>
      <vt:lpstr>TableC2</vt:lpstr>
      <vt:lpstr>1.0</vt:lpstr>
      <vt:lpstr>2.1</vt:lpstr>
      <vt:lpstr>2.2</vt:lpstr>
      <vt:lpstr>2.3</vt:lpstr>
      <vt:lpstr>3.1</vt:lpstr>
      <vt:lpstr>3.2</vt:lpstr>
      <vt:lpstr>4.1</vt:lpstr>
      <vt:lpstr>4.2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Malebogo Lenah Rakgantswana</dc:creator>
  <cp:lastModifiedBy>Onalenna Letshabo</cp:lastModifiedBy>
  <dcterms:created xsi:type="dcterms:W3CDTF">2025-09-08T13:36:00Z</dcterms:created>
  <dcterms:modified xsi:type="dcterms:W3CDTF">2025-09-26T09:33:36Z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61C69806019E4AE1B86819FBD7AE38FC_13</vt:lpwstr>
  </property>
  <property fmtid="{D5CDD505-2E9C-101B-9397-08002B2CF9AE}" pid="3" name="KSOProductBuildVer">
    <vt:lpwstr>1033-12.2.0.22549</vt:lpwstr>
  </property>
</Properties>
</file>